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180" windowHeight="9345" tabRatio="1000" activeTab="0"/>
  </bookViews>
  <sheets>
    <sheet name="kult1.výzva,5012" sheetId="1" r:id="rId1"/>
    <sheet name="kult1.výzva,5013" sheetId="2" r:id="rId2"/>
    <sheet name="kult1.výzva,5014 Léto " sheetId="3" r:id="rId3"/>
    <sheet name="kult1.výzva,5014 Advent" sheetId="4" r:id="rId4"/>
    <sheet name="kult2.výzva,5012" sheetId="5" r:id="rId5"/>
    <sheet name="kult2.výzva,5014 MS 2011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<sst xmlns="http://schemas.openxmlformats.org/spreadsheetml/2006/main" count="300" uniqueCount="187">
  <si>
    <t>kultura II.výzva</t>
  </si>
  <si>
    <t>Pod čarou</t>
  </si>
  <si>
    <t>žadatel</t>
  </si>
  <si>
    <t>akce</t>
  </si>
  <si>
    <t>kultura I.výzva</t>
  </si>
  <si>
    <t>§ 3319</t>
  </si>
  <si>
    <t>Celkem</t>
  </si>
  <si>
    <t>Písecký pěvecký sbor</t>
  </si>
  <si>
    <t>vráceno</t>
  </si>
  <si>
    <t>pol.</t>
  </si>
  <si>
    <t>schválený</t>
  </si>
  <si>
    <t xml:space="preserve">vyplaceno </t>
  </si>
  <si>
    <t>smluvní</t>
  </si>
  <si>
    <t>doplaceno</t>
  </si>
  <si>
    <t>Celkem vyplaceno</t>
  </si>
  <si>
    <t>Mažoretky Písek</t>
  </si>
  <si>
    <t>TCS LOUISIANA</t>
  </si>
  <si>
    <t>č.</t>
  </si>
  <si>
    <t>alokace</t>
  </si>
  <si>
    <t>Podpora živé kultury</t>
  </si>
  <si>
    <t>doplat. 25%</t>
  </si>
  <si>
    <t>Mateřské centrum Kvítek</t>
  </si>
  <si>
    <t>Image města - projekt Písecké kulturní léto</t>
  </si>
  <si>
    <t>CG1 Invest s.r.o.</t>
  </si>
  <si>
    <t>Městský projekt - městská slavnost</t>
  </si>
  <si>
    <t>Robin Mikušiak</t>
  </si>
  <si>
    <t xml:space="preserve">opatření 2 </t>
  </si>
  <si>
    <t>opatření 3</t>
  </si>
  <si>
    <t>celk. přísp.</t>
  </si>
  <si>
    <t>dle předloženého vyúčt.</t>
  </si>
  <si>
    <t xml:space="preserve">opatření 4 </t>
  </si>
  <si>
    <t>INKANO Písek o.s.</t>
  </si>
  <si>
    <t>Loutkový soubor NITKA</t>
  </si>
  <si>
    <t>Občanské sdružení Písečtí loutkáři</t>
  </si>
  <si>
    <t>Sdružení Dechová hudba města Písku</t>
  </si>
  <si>
    <t>Posezení s písničkou - podvečer nejen pro seniory</t>
  </si>
  <si>
    <t>Programy pro děti</t>
  </si>
  <si>
    <t>Taneční centrum Z. I. P. Písek</t>
  </si>
  <si>
    <t>Město Písek-centrum kultury</t>
  </si>
  <si>
    <t>COHIBA MUSICA o.s.</t>
  </si>
  <si>
    <t>Folklorní soubor PÍSEČAN, o.s.</t>
  </si>
  <si>
    <t>Sdružená obec Baráčníků "VITORAZ"</t>
  </si>
  <si>
    <t>Sdružení rodičů a přátel Svobodné waldorfské školy v Písku, o.s.</t>
  </si>
  <si>
    <t>Společnost pro dobré soužití česky a německy hovořících zemí a občanů</t>
  </si>
  <si>
    <t>Taneční centrum Z.I.P. Písek, o.s.</t>
  </si>
  <si>
    <t>Ivo Voříšek</t>
  </si>
  <si>
    <t>COHIBA MUSICA</t>
  </si>
  <si>
    <t>Advent v Písku</t>
  </si>
  <si>
    <t>AGENTURA T.F.C.</t>
  </si>
  <si>
    <t>Dotkni se Písku</t>
  </si>
  <si>
    <t>5012/1/01</t>
  </si>
  <si>
    <t>5012/1/02</t>
  </si>
  <si>
    <t>5012/1/03</t>
  </si>
  <si>
    <t>5012/1/04</t>
  </si>
  <si>
    <t>5012/1/05</t>
  </si>
  <si>
    <t>5012/1/06</t>
  </si>
  <si>
    <t>5012/1/07</t>
  </si>
  <si>
    <t>Občanské sdružení divadelní spolek Prácheňská scéna v Písku</t>
  </si>
  <si>
    <t>5012/1/08</t>
  </si>
  <si>
    <t>5012/1/09</t>
  </si>
  <si>
    <t>občanské sdružení 2/4</t>
  </si>
  <si>
    <t>5012/1/10</t>
  </si>
  <si>
    <t>5012/1/11</t>
  </si>
  <si>
    <t>Sdružení Písecký komorní orchestr</t>
  </si>
  <si>
    <t>5012/1/12</t>
  </si>
  <si>
    <t>5012/1/13</t>
  </si>
  <si>
    <t>5012/1/14</t>
  </si>
  <si>
    <t>5012/1/15</t>
  </si>
  <si>
    <t>5012/1/16</t>
  </si>
  <si>
    <t xml:space="preserve">Prácheňské muzeum v Písku </t>
  </si>
  <si>
    <t>5012/1/17</t>
  </si>
  <si>
    <t>5012/1/18</t>
  </si>
  <si>
    <t>5012/1/19</t>
  </si>
  <si>
    <t>5012/1/20</t>
  </si>
  <si>
    <t>Společnost pro česko-německou spolupráci Písek</t>
  </si>
  <si>
    <t>5012/1/21</t>
  </si>
  <si>
    <t>5012/1/22</t>
  </si>
  <si>
    <t>5012/1/23</t>
  </si>
  <si>
    <t>5012/1/24</t>
  </si>
  <si>
    <t>5012/1/25</t>
  </si>
  <si>
    <t>Tělocvičná jednota Sokol Písek</t>
  </si>
  <si>
    <t>Grantový program na podporu kultury - rok 2010</t>
  </si>
  <si>
    <t>Udržování, rozvoj, propagace jihočeského folkloru a jeho prezentace v České republice a v zahraničí</t>
  </si>
  <si>
    <t xml:space="preserve">LOUTKÁŘSTVÍ A PÍSECKÉ POVĚSTI NA NITCE </t>
  </si>
  <si>
    <t>Mažoretky Písek - činnost v roce 2010</t>
  </si>
  <si>
    <t>Pohádky a kulturní akce pro nejmenší</t>
  </si>
  <si>
    <t>Prácheňská scéna 2010</t>
  </si>
  <si>
    <t>Radost a pohoda nejen pro nejmenší</t>
  </si>
  <si>
    <t>CULTURA LUDUS</t>
  </si>
  <si>
    <t>Zpíváme pro radost</t>
  </si>
  <si>
    <t>Činnost sdružení PIKO v roce 2010</t>
  </si>
  <si>
    <t>Kurt a Sid - divadelní hra</t>
  </si>
  <si>
    <t>Prostor pro realizaci</t>
  </si>
  <si>
    <t>Neckyáda a drakyáda 2010</t>
  </si>
  <si>
    <t>Itálie na Otavě</t>
  </si>
  <si>
    <t>PÍSECKEJ SKŘIVAN</t>
  </si>
  <si>
    <t>Rozvoj a činnost dechové hudby a partnerských vztahů městem Písek s partnerskými městy</t>
  </si>
  <si>
    <t>Činnost sdružené obce Baráčníků "VITORAZ" v roce 2010</t>
  </si>
  <si>
    <t>Fotografická soutěž "Písek a Deggendorf očima dětí" s podporou primátorky Deggendorfu</t>
  </si>
  <si>
    <t>S pohádkou od Copánku objevuji svět</t>
  </si>
  <si>
    <t>Organizace 5.ročníku celostátní dětské divadelní přehlídky Duhové divadlo</t>
  </si>
  <si>
    <t>ZIPákům je 5 let</t>
  </si>
  <si>
    <t>Příspěvek na činnost 2010</t>
  </si>
  <si>
    <t>Plán akcí na rok 2010 /skupina TERIFOTO/</t>
  </si>
  <si>
    <t>org. 5012</t>
  </si>
  <si>
    <t>org. 5013</t>
  </si>
  <si>
    <t>5013/1/01</t>
  </si>
  <si>
    <t>5013/1/02</t>
  </si>
  <si>
    <t>5013/1/03</t>
  </si>
  <si>
    <t>5013/1/04</t>
  </si>
  <si>
    <t>5013/1/05</t>
  </si>
  <si>
    <t>5013/1/06</t>
  </si>
  <si>
    <t>Společnost Amatérské divadlo a svět</t>
  </si>
  <si>
    <t>5013/1/07</t>
  </si>
  <si>
    <t>5013/1/08</t>
  </si>
  <si>
    <t>Společnost pro dobré soužití česky a německy hovořících zemí a občanů - na vlastní žádost odstoupeno!</t>
  </si>
  <si>
    <t>5013/1/09</t>
  </si>
  <si>
    <t>5013/1/10</t>
  </si>
  <si>
    <t>TCS Louisiana Písek</t>
  </si>
  <si>
    <t>Kulturní cyklus Kafé U Vavřiny</t>
  </si>
  <si>
    <t>Písecké Mosty</t>
  </si>
  <si>
    <t xml:space="preserve">Hudební a divadelní léto Na Ptáčkovně </t>
  </si>
  <si>
    <t>Profesionální divadelní scéna  v DPČ</t>
  </si>
  <si>
    <t>Hvězdy světové hudební scény v Písku</t>
  </si>
  <si>
    <t>Šrámkův Písek</t>
  </si>
  <si>
    <t>Bee Free</t>
  </si>
  <si>
    <t>Zpívající most a japonská akademie - úvodní koncert 15.ročníku Mezinárodního festivalu PONTES</t>
  </si>
  <si>
    <t>Bavme se Zipem</t>
  </si>
  <si>
    <t>Písecké dupání 2010 - 2e WCDF REGIONAL COUNTRY LINEDANCE COMPETITION</t>
  </si>
  <si>
    <t xml:space="preserve">Schválený </t>
  </si>
  <si>
    <t>příspěvek v Kč</t>
  </si>
  <si>
    <t>žádost zrušena</t>
  </si>
  <si>
    <t>org. 5014</t>
  </si>
  <si>
    <t>5014/1/01</t>
  </si>
  <si>
    <t>Hotel "U kapličky" s.r.o.</t>
  </si>
  <si>
    <t>Písecké kulturní léto    ZA KAPLIČKOU</t>
  </si>
  <si>
    <t>Vyřazeno z důvodu nedodržení Pravidel</t>
  </si>
  <si>
    <t>Image města - projekt Advent v Písku</t>
  </si>
  <si>
    <t>5014/1/02</t>
  </si>
  <si>
    <t>Fotoklub Písek</t>
  </si>
  <si>
    <t>Mateřské centrum Kvítek, o.s.</t>
  </si>
  <si>
    <t>Jablečný koláč o.s.</t>
  </si>
  <si>
    <t>OUTDOOR FILMS s.r.o.</t>
  </si>
  <si>
    <t>AFS Mezikulturní programy</t>
  </si>
  <si>
    <t>Obč.sdružení divadelní spolek Prácheňská scéna v Písku</t>
  </si>
  <si>
    <t xml:space="preserve">Sdružení rodičů a přátel Svobodné waldorfské školy </t>
  </si>
  <si>
    <t>Fotografický rok 2010</t>
  </si>
  <si>
    <t>Vánoční posezení s Písečanem, příprava sezóny 2011</t>
  </si>
  <si>
    <t>Nejen v pohádkách se setkáváme s kouzly a kouzelníky</t>
  </si>
  <si>
    <t>Loutkové Divadléko Nitka</t>
  </si>
  <si>
    <t>Podpora rozvoje souboru Mažoretky Písek</t>
  </si>
  <si>
    <t>Kultura pro nejmenší</t>
  </si>
  <si>
    <t>Prácheňská scéna - Vánoce 2010</t>
  </si>
  <si>
    <t>Potěšíme písní</t>
  </si>
  <si>
    <t>Činnost sdružení PIKO v listopadu a prosinci 2010</t>
  </si>
  <si>
    <t>Sborissimo Live</t>
  </si>
  <si>
    <t>Sborissimo: Dormi Jazzu</t>
  </si>
  <si>
    <t>Betlémy a řezby Vladimíra Müllera</t>
  </si>
  <si>
    <t>Copánek hraje tříletým i seniorům</t>
  </si>
  <si>
    <t>Činnost ZIPu</t>
  </si>
  <si>
    <t>Doplnění činnosti a reprezentace v zahraničí</t>
  </si>
  <si>
    <t>8.ročník Mezinárodního festivalu outdoorových filmů v Písku</t>
  </si>
  <si>
    <t>Poznej svět, poznej sám sebe</t>
  </si>
  <si>
    <t>5012/2/01</t>
  </si>
  <si>
    <t>5012/2/02</t>
  </si>
  <si>
    <t>5012/2/03</t>
  </si>
  <si>
    <t>5012/2/04</t>
  </si>
  <si>
    <t>5012/2/05</t>
  </si>
  <si>
    <t>5012/2/06</t>
  </si>
  <si>
    <t>5012/2/07</t>
  </si>
  <si>
    <t>5012/2/08</t>
  </si>
  <si>
    <t>5012/2/09</t>
  </si>
  <si>
    <t>5012/2/10</t>
  </si>
  <si>
    <t>5012/2/11</t>
  </si>
  <si>
    <t>5012/2/12</t>
  </si>
  <si>
    <t>5012/2/13</t>
  </si>
  <si>
    <t>5012/2/14</t>
  </si>
  <si>
    <t>5012/2/15</t>
  </si>
  <si>
    <t>5012/2/16</t>
  </si>
  <si>
    <t>5012/2/17</t>
  </si>
  <si>
    <t>5012/2/18</t>
  </si>
  <si>
    <t xml:space="preserve">Grantový program na podporu kultury - rok 2010       - </t>
  </si>
  <si>
    <t>hrazeno z rozpočtu 2011</t>
  </si>
  <si>
    <t>Městská slavnost 2011, Dotkni se Písku</t>
  </si>
  <si>
    <t>5014/2/01</t>
  </si>
  <si>
    <t>5014/2/02</t>
  </si>
  <si>
    <t>Celkem vyplaceno - neschválen příspěvek žádnému žadateli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</si>
</sst>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6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18"/>
      <name val="Arial CE"/>
      <family val="2"/>
    </font>
    <font>
      <b/>
      <sz val="8"/>
      <color indexed="18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sz val="8"/>
      <name val="Arial CE"/>
      <family val="2"/>
    </font>
    <font>
      <sz val="8"/>
      <color indexed="18"/>
      <name val="Arial CE"/>
      <family val="0"/>
    </font>
    <font>
      <sz val="9"/>
      <color indexed="18"/>
      <name val="Arial CE"/>
      <family val="2"/>
    </font>
    <font>
      <sz val="11"/>
      <color indexed="18"/>
      <name val="Arial CE"/>
      <family val="2"/>
    </font>
    <font>
      <sz val="7"/>
      <color indexed="18"/>
      <name val="Arial CE"/>
      <family val="0"/>
    </font>
    <font>
      <sz val="7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 CE"/>
      <family val="2"/>
    </font>
    <font>
      <sz val="10"/>
      <color indexed="56"/>
      <name val="Arial CE"/>
      <family val="2"/>
    </font>
    <font>
      <b/>
      <sz val="8"/>
      <color indexed="56"/>
      <name val="Arial CE"/>
      <family val="2"/>
    </font>
    <font>
      <b/>
      <sz val="7"/>
      <color indexed="56"/>
      <name val="Arial CE"/>
      <family val="2"/>
    </font>
    <font>
      <b/>
      <sz val="11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2060"/>
      <name val="Arial CE"/>
      <family val="2"/>
    </font>
    <font>
      <sz val="10"/>
      <color rgb="FF002060"/>
      <name val="Arial CE"/>
      <family val="2"/>
    </font>
    <font>
      <b/>
      <sz val="8"/>
      <color rgb="FF002060"/>
      <name val="Arial CE"/>
      <family val="2"/>
    </font>
    <font>
      <b/>
      <sz val="7"/>
      <color rgb="FF002060"/>
      <name val="Arial CE"/>
      <family val="2"/>
    </font>
    <font>
      <b/>
      <sz val="11"/>
      <color rgb="FF00206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4" fontId="1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3" xfId="0" applyBorder="1" applyAlignment="1">
      <alignment/>
    </xf>
    <xf numFmtId="44" fontId="0" fillId="0" borderId="13" xfId="0" applyNumberFormat="1" applyBorder="1" applyAlignment="1">
      <alignment/>
    </xf>
    <xf numFmtId="0" fontId="7" fillId="0" borderId="14" xfId="0" applyFont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4" fontId="1" fillId="33" borderId="13" xfId="0" applyNumberFormat="1" applyFont="1" applyFill="1" applyBorder="1" applyAlignment="1">
      <alignment/>
    </xf>
    <xf numFmtId="44" fontId="1" fillId="0" borderId="13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7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43" fontId="0" fillId="33" borderId="22" xfId="0" applyNumberFormat="1" applyFill="1" applyBorder="1" applyAlignment="1">
      <alignment/>
    </xf>
    <xf numFmtId="44" fontId="0" fillId="33" borderId="22" xfId="0" applyNumberFormat="1" applyFill="1" applyBorder="1" applyAlignment="1">
      <alignment/>
    </xf>
    <xf numFmtId="44" fontId="1" fillId="33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25" xfId="0" applyFont="1" applyBorder="1" applyAlignment="1">
      <alignment horizontal="left" wrapText="1"/>
    </xf>
    <xf numFmtId="43" fontId="1" fillId="0" borderId="25" xfId="0" applyNumberFormat="1" applyFont="1" applyFill="1" applyBorder="1" applyAlignment="1">
      <alignment/>
    </xf>
    <xf numFmtId="43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6" fillId="33" borderId="0" xfId="0" applyFont="1" applyFill="1" applyAlignment="1">
      <alignment/>
    </xf>
    <xf numFmtId="0" fontId="12" fillId="0" borderId="30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164" fontId="12" fillId="0" borderId="30" xfId="39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164" fontId="12" fillId="34" borderId="30" xfId="39" applyNumberFormat="1" applyFont="1" applyFill="1" applyBorder="1" applyAlignment="1">
      <alignment horizontal="left" vertical="center" wrapText="1"/>
    </xf>
    <xf numFmtId="0" fontId="0" fillId="35" borderId="31" xfId="0" applyFill="1" applyBorder="1" applyAlignment="1">
      <alignment/>
    </xf>
    <xf numFmtId="0" fontId="3" fillId="35" borderId="32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9" fontId="3" fillId="35" borderId="13" xfId="0" applyNumberFormat="1" applyFont="1" applyFill="1" applyBorder="1" applyAlignment="1">
      <alignment/>
    </xf>
    <xf numFmtId="0" fontId="3" fillId="35" borderId="37" xfId="0" applyFont="1" applyFill="1" applyBorder="1" applyAlignment="1">
      <alignment/>
    </xf>
    <xf numFmtId="0" fontId="3" fillId="35" borderId="3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12" fillId="36" borderId="30" xfId="0" applyFont="1" applyFill="1" applyBorder="1" applyAlignment="1">
      <alignment horizontal="left" vertical="center" wrapText="1"/>
    </xf>
    <xf numFmtId="49" fontId="14" fillId="0" borderId="40" xfId="0" applyNumberFormat="1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2" fillId="36" borderId="20" xfId="0" applyFont="1" applyFill="1" applyBorder="1" applyAlignment="1">
      <alignment horizontal="left" vertical="center" wrapText="1"/>
    </xf>
    <xf numFmtId="44" fontId="63" fillId="0" borderId="13" xfId="0" applyNumberFormat="1" applyFont="1" applyBorder="1" applyAlignment="1">
      <alignment vertical="center"/>
    </xf>
    <xf numFmtId="44" fontId="64" fillId="0" borderId="13" xfId="0" applyNumberFormat="1" applyFont="1" applyBorder="1" applyAlignment="1">
      <alignment vertical="center"/>
    </xf>
    <xf numFmtId="44" fontId="64" fillId="0" borderId="10" xfId="0" applyNumberFormat="1" applyFont="1" applyBorder="1" applyAlignment="1">
      <alignment vertical="center"/>
    </xf>
    <xf numFmtId="44" fontId="63" fillId="33" borderId="13" xfId="0" applyNumberFormat="1" applyFont="1" applyFill="1" applyBorder="1" applyAlignment="1">
      <alignment vertical="center"/>
    </xf>
    <xf numFmtId="0" fontId="0" fillId="35" borderId="31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3" fillId="35" borderId="41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9" fontId="3" fillId="35" borderId="25" xfId="0" applyNumberFormat="1" applyFont="1" applyFill="1" applyBorder="1" applyAlignment="1">
      <alignment/>
    </xf>
    <xf numFmtId="0" fontId="3" fillId="35" borderId="42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43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44" xfId="0" applyBorder="1" applyAlignment="1">
      <alignment/>
    </xf>
    <xf numFmtId="0" fontId="16" fillId="0" borderId="30" xfId="0" applyFont="1" applyFill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43" fontId="1" fillId="0" borderId="30" xfId="0" applyNumberFormat="1" applyFont="1" applyFill="1" applyBorder="1" applyAlignment="1">
      <alignment horizontal="center" vertical="center"/>
    </xf>
    <xf numFmtId="43" fontId="0" fillId="0" borderId="30" xfId="0" applyNumberFormat="1" applyFont="1" applyFill="1" applyBorder="1" applyAlignment="1">
      <alignment horizontal="center" vertical="center"/>
    </xf>
    <xf numFmtId="43" fontId="1" fillId="0" borderId="42" xfId="0" applyNumberFormat="1" applyFont="1" applyFill="1" applyBorder="1" applyAlignment="1">
      <alignment horizontal="center" vertical="center"/>
    </xf>
    <xf numFmtId="43" fontId="0" fillId="0" borderId="42" xfId="0" applyNumberFormat="1" applyFont="1" applyFill="1" applyBorder="1" applyAlignment="1">
      <alignment horizontal="center" vertical="center"/>
    </xf>
    <xf numFmtId="43" fontId="10" fillId="0" borderId="45" xfId="0" applyNumberFormat="1" applyFont="1" applyFill="1" applyBorder="1" applyAlignment="1">
      <alignment horizontal="center" vertical="center"/>
    </xf>
    <xf numFmtId="43" fontId="10" fillId="0" borderId="46" xfId="0" applyNumberFormat="1" applyFont="1" applyBorder="1" applyAlignment="1">
      <alignment horizontal="center" vertical="center"/>
    </xf>
    <xf numFmtId="43" fontId="0" fillId="0" borderId="30" xfId="0" applyNumberFormat="1" applyFill="1" applyBorder="1" applyAlignment="1">
      <alignment horizontal="center" vertical="center"/>
    </xf>
    <xf numFmtId="43" fontId="0" fillId="0" borderId="47" xfId="0" applyNumberFormat="1" applyFill="1" applyBorder="1" applyAlignment="1">
      <alignment horizontal="center" vertical="center"/>
    </xf>
    <xf numFmtId="43" fontId="0" fillId="0" borderId="42" xfId="0" applyNumberFormat="1" applyFill="1" applyBorder="1" applyAlignment="1">
      <alignment horizontal="center" vertical="center"/>
    </xf>
    <xf numFmtId="43" fontId="0" fillId="0" borderId="48" xfId="0" applyNumberFormat="1" applyFill="1" applyBorder="1" applyAlignment="1">
      <alignment horizontal="center" vertical="center"/>
    </xf>
    <xf numFmtId="43" fontId="0" fillId="0" borderId="46" xfId="0" applyNumberFormat="1" applyFont="1" applyBorder="1" applyAlignment="1">
      <alignment horizontal="center" vertical="center"/>
    </xf>
    <xf numFmtId="43" fontId="0" fillId="0" borderId="49" xfId="0" applyNumberFormat="1" applyFont="1" applyBorder="1" applyAlignment="1">
      <alignment horizontal="center" vertical="center"/>
    </xf>
    <xf numFmtId="42" fontId="9" fillId="0" borderId="0" xfId="0" applyNumberFormat="1" applyFont="1" applyAlignment="1">
      <alignment/>
    </xf>
    <xf numFmtId="49" fontId="13" fillId="36" borderId="40" xfId="0" applyNumberFormat="1" applyFont="1" applyFill="1" applyBorder="1" applyAlignment="1">
      <alignment horizontal="left" vertical="center" wrapText="1"/>
    </xf>
    <xf numFmtId="0" fontId="18" fillId="36" borderId="30" xfId="0" applyFont="1" applyFill="1" applyBorder="1" applyAlignment="1">
      <alignment horizontal="left" vertical="center" wrapText="1"/>
    </xf>
    <xf numFmtId="43" fontId="1" fillId="36" borderId="20" xfId="0" applyNumberFormat="1" applyFont="1" applyFill="1" applyBorder="1" applyAlignment="1">
      <alignment horizontal="center" vertical="center"/>
    </xf>
    <xf numFmtId="43" fontId="0" fillId="36" borderId="20" xfId="0" applyNumberFormat="1" applyFont="1" applyFill="1" applyBorder="1" applyAlignment="1">
      <alignment horizontal="center" vertical="center"/>
    </xf>
    <xf numFmtId="43" fontId="0" fillId="36" borderId="20" xfId="0" applyNumberFormat="1" applyFill="1" applyBorder="1" applyAlignment="1">
      <alignment horizontal="center" vertical="center"/>
    </xf>
    <xf numFmtId="43" fontId="0" fillId="36" borderId="50" xfId="0" applyNumberFormat="1" applyFill="1" applyBorder="1" applyAlignment="1">
      <alignment horizontal="center" vertical="center"/>
    </xf>
    <xf numFmtId="43" fontId="1" fillId="36" borderId="30" xfId="0" applyNumberFormat="1" applyFont="1" applyFill="1" applyBorder="1" applyAlignment="1">
      <alignment horizontal="center" vertical="center"/>
    </xf>
    <xf numFmtId="43" fontId="0" fillId="36" borderId="30" xfId="0" applyNumberFormat="1" applyFont="1" applyFill="1" applyBorder="1" applyAlignment="1">
      <alignment horizontal="center" vertical="center"/>
    </xf>
    <xf numFmtId="43" fontId="0" fillId="36" borderId="30" xfId="0" applyNumberFormat="1" applyFill="1" applyBorder="1" applyAlignment="1">
      <alignment horizontal="center" vertical="center"/>
    </xf>
    <xf numFmtId="43" fontId="0" fillId="36" borderId="47" xfId="0" applyNumberFormat="1" applyFill="1" applyBorder="1" applyAlignment="1">
      <alignment horizontal="center" vertical="center"/>
    </xf>
    <xf numFmtId="49" fontId="13" fillId="36" borderId="51" xfId="0" applyNumberFormat="1" applyFont="1" applyFill="1" applyBorder="1" applyAlignment="1">
      <alignment horizontal="left" vertical="center" wrapText="1"/>
    </xf>
    <xf numFmtId="0" fontId="12" fillId="36" borderId="42" xfId="0" applyFont="1" applyFill="1" applyBorder="1" applyAlignment="1">
      <alignment horizontal="left" vertical="center" wrapText="1"/>
    </xf>
    <xf numFmtId="0" fontId="18" fillId="36" borderId="42" xfId="0" applyFont="1" applyFill="1" applyBorder="1" applyAlignment="1">
      <alignment horizontal="left" vertical="center" wrapText="1"/>
    </xf>
    <xf numFmtId="43" fontId="1" fillId="36" borderId="42" xfId="0" applyNumberFormat="1" applyFont="1" applyFill="1" applyBorder="1" applyAlignment="1">
      <alignment horizontal="center" vertical="center"/>
    </xf>
    <xf numFmtId="43" fontId="0" fillId="36" borderId="42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/>
    </xf>
    <xf numFmtId="49" fontId="13" fillId="37" borderId="40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43" fontId="1" fillId="0" borderId="20" xfId="0" applyNumberFormat="1" applyFont="1" applyFill="1" applyBorder="1" applyAlignment="1">
      <alignment horizontal="center" vertical="center"/>
    </xf>
    <xf numFmtId="43" fontId="0" fillId="0" borderId="20" xfId="0" applyNumberFormat="1" applyFont="1" applyFill="1" applyBorder="1" applyAlignment="1">
      <alignment horizontal="center" vertical="center"/>
    </xf>
    <xf numFmtId="43" fontId="0" fillId="0" borderId="20" xfId="0" applyNumberFormat="1" applyFill="1" applyBorder="1" applyAlignment="1">
      <alignment horizontal="center" vertical="center"/>
    </xf>
    <xf numFmtId="43" fontId="0" fillId="0" borderId="18" xfId="0" applyNumberFormat="1" applyFill="1" applyBorder="1" applyAlignment="1">
      <alignment horizontal="center" vertical="center"/>
    </xf>
    <xf numFmtId="0" fontId="1" fillId="35" borderId="33" xfId="0" applyFont="1" applyFill="1" applyBorder="1" applyAlignment="1">
      <alignment/>
    </xf>
    <xf numFmtId="43" fontId="10" fillId="37" borderId="13" xfId="39" applyNumberFormat="1" applyFont="1" applyFill="1" applyBorder="1" applyAlignment="1">
      <alignment horizontal="center" vertical="center" wrapText="1"/>
    </xf>
    <xf numFmtId="43" fontId="11" fillId="36" borderId="30" xfId="39" applyNumberFormat="1" applyFont="1" applyFill="1" applyBorder="1" applyAlignment="1">
      <alignment horizontal="center" vertical="center" wrapText="1"/>
    </xf>
    <xf numFmtId="43" fontId="11" fillId="37" borderId="30" xfId="39" applyNumberFormat="1" applyFont="1" applyFill="1" applyBorder="1" applyAlignment="1">
      <alignment horizontal="center" vertical="center" wrapText="1"/>
    </xf>
    <xf numFmtId="43" fontId="11" fillId="36" borderId="53" xfId="39" applyNumberFormat="1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left" vertical="center" wrapText="1"/>
    </xf>
    <xf numFmtId="43" fontId="11" fillId="36" borderId="20" xfId="39" applyNumberFormat="1" applyFont="1" applyFill="1" applyBorder="1" applyAlignment="1">
      <alignment horizontal="center" vertical="center" wrapText="1"/>
    </xf>
    <xf numFmtId="9" fontId="1" fillId="35" borderId="13" xfId="0" applyNumberFormat="1" applyFont="1" applyFill="1" applyBorder="1" applyAlignment="1">
      <alignment/>
    </xf>
    <xf numFmtId="0" fontId="16" fillId="0" borderId="53" xfId="0" applyFont="1" applyFill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49" fontId="13" fillId="36" borderId="54" xfId="0" applyNumberFormat="1" applyFont="1" applyFill="1" applyBorder="1" applyAlignment="1">
      <alignment horizontal="left" vertical="center" wrapText="1"/>
    </xf>
    <xf numFmtId="0" fontId="16" fillId="36" borderId="30" xfId="0" applyFont="1" applyFill="1" applyBorder="1" applyAlignment="1">
      <alignment horizontal="left" vertical="center" wrapText="1"/>
    </xf>
    <xf numFmtId="0" fontId="19" fillId="36" borderId="30" xfId="0" applyFont="1" applyFill="1" applyBorder="1" applyAlignment="1">
      <alignment horizontal="left" vertical="center" wrapText="1"/>
    </xf>
    <xf numFmtId="43" fontId="0" fillId="36" borderId="19" xfId="0" applyNumberFormat="1" applyFont="1" applyFill="1" applyBorder="1" applyAlignment="1">
      <alignment horizontal="center" vertical="center"/>
    </xf>
    <xf numFmtId="43" fontId="0" fillId="36" borderId="18" xfId="0" applyNumberFormat="1" applyFill="1" applyBorder="1" applyAlignment="1">
      <alignment horizontal="center" vertical="center"/>
    </xf>
    <xf numFmtId="43" fontId="1" fillId="0" borderId="53" xfId="0" applyNumberFormat="1" applyFont="1" applyFill="1" applyBorder="1" applyAlignment="1">
      <alignment horizontal="center" vertical="center"/>
    </xf>
    <xf numFmtId="43" fontId="0" fillId="0" borderId="53" xfId="0" applyNumberFormat="1" applyFont="1" applyFill="1" applyBorder="1" applyAlignment="1">
      <alignment horizontal="center" vertical="center"/>
    </xf>
    <xf numFmtId="43" fontId="0" fillId="0" borderId="14" xfId="0" applyNumberFormat="1" applyFont="1" applyFill="1" applyBorder="1" applyAlignment="1">
      <alignment horizontal="center" vertical="center"/>
    </xf>
    <xf numFmtId="49" fontId="13" fillId="37" borderId="54" xfId="0" applyNumberFormat="1" applyFont="1" applyFill="1" applyBorder="1" applyAlignment="1">
      <alignment horizontal="left" vertical="center" wrapText="1"/>
    </xf>
    <xf numFmtId="49" fontId="13" fillId="37" borderId="51" xfId="0" applyNumberFormat="1" applyFont="1" applyFill="1" applyBorder="1" applyAlignment="1">
      <alignment horizontal="left" vertical="center" wrapText="1"/>
    </xf>
    <xf numFmtId="43" fontId="16" fillId="37" borderId="20" xfId="39" applyNumberFormat="1" applyFont="1" applyFill="1" applyBorder="1" applyAlignment="1">
      <alignment horizontal="left" vertical="center" wrapText="1"/>
    </xf>
    <xf numFmtId="43" fontId="16" fillId="36" borderId="30" xfId="39" applyNumberFormat="1" applyFont="1" applyFill="1" applyBorder="1" applyAlignment="1">
      <alignment horizontal="left" vertical="center" wrapText="1"/>
    </xf>
    <xf numFmtId="43" fontId="16" fillId="37" borderId="30" xfId="39" applyNumberFormat="1" applyFont="1" applyFill="1" applyBorder="1" applyAlignment="1">
      <alignment horizontal="left" vertical="center" wrapText="1"/>
    </xf>
    <xf numFmtId="43" fontId="16" fillId="37" borderId="53" xfId="39" applyNumberFormat="1" applyFont="1" applyFill="1" applyBorder="1" applyAlignment="1">
      <alignment horizontal="left" vertical="center" wrapText="1"/>
    </xf>
    <xf numFmtId="43" fontId="1" fillId="33" borderId="25" xfId="39" applyNumberFormat="1" applyFont="1" applyFill="1" applyBorder="1" applyAlignment="1">
      <alignment wrapText="1"/>
    </xf>
    <xf numFmtId="0" fontId="16" fillId="0" borderId="55" xfId="0" applyFont="1" applyFill="1" applyBorder="1" applyAlignment="1">
      <alignment horizontal="left" vertical="center" wrapText="1"/>
    </xf>
    <xf numFmtId="0" fontId="7" fillId="0" borderId="56" xfId="0" applyFont="1" applyBorder="1" applyAlignment="1">
      <alignment/>
    </xf>
    <xf numFmtId="43" fontId="1" fillId="0" borderId="55" xfId="0" applyNumberFormat="1" applyFont="1" applyBorder="1" applyAlignment="1">
      <alignment horizontal="center" vertical="center"/>
    </xf>
    <xf numFmtId="43" fontId="0" fillId="0" borderId="55" xfId="0" applyNumberFormat="1" applyBorder="1" applyAlignment="1">
      <alignment horizontal="center" vertical="center"/>
    </xf>
    <xf numFmtId="43" fontId="0" fillId="0" borderId="57" xfId="0" applyNumberForma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11" fillId="37" borderId="55" xfId="39" applyNumberFormat="1" applyFont="1" applyFill="1" applyBorder="1" applyAlignment="1">
      <alignment horizontal="center" vertical="center" wrapText="1"/>
    </xf>
    <xf numFmtId="43" fontId="10" fillId="37" borderId="13" xfId="0" applyNumberFormat="1" applyFont="1" applyFill="1" applyBorder="1" applyAlignment="1">
      <alignment horizontal="center" vertical="center"/>
    </xf>
    <xf numFmtId="0" fontId="16" fillId="36" borderId="55" xfId="0" applyFont="1" applyFill="1" applyBorder="1" applyAlignment="1">
      <alignment horizontal="left" vertical="center" wrapText="1"/>
    </xf>
    <xf numFmtId="0" fontId="19" fillId="36" borderId="55" xfId="0" applyFont="1" applyFill="1" applyBorder="1" applyAlignment="1">
      <alignment horizontal="left" vertical="center" wrapText="1"/>
    </xf>
    <xf numFmtId="44" fontId="1" fillId="36" borderId="53" xfId="0" applyNumberFormat="1" applyFont="1" applyFill="1" applyBorder="1" applyAlignment="1">
      <alignment/>
    </xf>
    <xf numFmtId="44" fontId="0" fillId="36" borderId="53" xfId="0" applyNumberFormat="1" applyFill="1" applyBorder="1" applyAlignment="1">
      <alignment/>
    </xf>
    <xf numFmtId="44" fontId="0" fillId="36" borderId="58" xfId="0" applyNumberFormat="1" applyFill="1" applyBorder="1" applyAlignment="1">
      <alignment/>
    </xf>
    <xf numFmtId="0" fontId="20" fillId="0" borderId="55" xfId="0" applyFont="1" applyFill="1" applyBorder="1" applyAlignment="1">
      <alignment horizontal="left" vertical="center" wrapText="1"/>
    </xf>
    <xf numFmtId="49" fontId="17" fillId="36" borderId="59" xfId="0" applyNumberFormat="1" applyFont="1" applyFill="1" applyBorder="1" applyAlignment="1">
      <alignment horizontal="left" vertical="center" wrapText="1"/>
    </xf>
    <xf numFmtId="49" fontId="17" fillId="37" borderId="60" xfId="0" applyNumberFormat="1" applyFont="1" applyFill="1" applyBorder="1" applyAlignment="1">
      <alignment horizontal="left" vertical="center" wrapText="1"/>
    </xf>
    <xf numFmtId="164" fontId="65" fillId="36" borderId="53" xfId="39" applyNumberFormat="1" applyFont="1" applyFill="1" applyBorder="1" applyAlignment="1">
      <alignment horizontal="center" wrapText="1"/>
    </xf>
    <xf numFmtId="0" fontId="66" fillId="37" borderId="30" xfId="0" applyFont="1" applyFill="1" applyBorder="1" applyAlignment="1">
      <alignment horizontal="left" vertical="center" wrapText="1"/>
    </xf>
    <xf numFmtId="0" fontId="66" fillId="38" borderId="30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38" borderId="30" xfId="0" applyFont="1" applyFill="1" applyBorder="1" applyAlignment="1">
      <alignment horizontal="left" vertical="center" wrapText="1"/>
    </xf>
    <xf numFmtId="164" fontId="65" fillId="34" borderId="30" xfId="39" applyNumberFormat="1" applyFont="1" applyFill="1" applyBorder="1" applyAlignment="1">
      <alignment horizontal="left" vertical="center" wrapText="1"/>
    </xf>
    <xf numFmtId="164" fontId="65" fillId="0" borderId="30" xfId="39" applyNumberFormat="1" applyFont="1" applyFill="1" applyBorder="1" applyAlignment="1">
      <alignment horizontal="left" vertical="center" wrapText="1"/>
    </xf>
    <xf numFmtId="49" fontId="14" fillId="38" borderId="40" xfId="0" applyNumberFormat="1" applyFont="1" applyFill="1" applyBorder="1" applyAlignment="1">
      <alignment horizontal="left" vertical="center" wrapText="1"/>
    </xf>
    <xf numFmtId="164" fontId="12" fillId="38" borderId="30" xfId="39" applyNumberFormat="1" applyFont="1" applyFill="1" applyBorder="1" applyAlignment="1">
      <alignment horizontal="left" vertical="center" wrapText="1"/>
    </xf>
    <xf numFmtId="0" fontId="7" fillId="38" borderId="20" xfId="0" applyFont="1" applyFill="1" applyBorder="1" applyAlignment="1">
      <alignment/>
    </xf>
    <xf numFmtId="0" fontId="0" fillId="0" borderId="17" xfId="0" applyFill="1" applyBorder="1" applyAlignment="1">
      <alignment/>
    </xf>
    <xf numFmtId="164" fontId="1" fillId="33" borderId="13" xfId="39" applyNumberFormat="1" applyFont="1" applyFill="1" applyBorder="1" applyAlignment="1">
      <alignment horizontal="center" wrapText="1"/>
    </xf>
    <xf numFmtId="49" fontId="14" fillId="39" borderId="40" xfId="0" applyNumberFormat="1" applyFont="1" applyFill="1" applyBorder="1" applyAlignment="1">
      <alignment horizontal="left" vertical="center" wrapText="1"/>
    </xf>
    <xf numFmtId="0" fontId="13" fillId="39" borderId="30" xfId="0" applyFont="1" applyFill="1" applyBorder="1" applyAlignment="1">
      <alignment horizontal="left" vertical="center" wrapText="1"/>
    </xf>
    <xf numFmtId="0" fontId="22" fillId="39" borderId="30" xfId="0" applyFont="1" applyFill="1" applyBorder="1" applyAlignment="1">
      <alignment horizontal="left" vertical="center" wrapText="1"/>
    </xf>
    <xf numFmtId="164" fontId="17" fillId="39" borderId="30" xfId="39" applyNumberFormat="1" applyFont="1" applyFill="1" applyBorder="1" applyAlignment="1">
      <alignment horizontal="left" vertical="center" wrapText="1"/>
    </xf>
    <xf numFmtId="0" fontId="7" fillId="39" borderId="20" xfId="0" applyFont="1" applyFill="1" applyBorder="1" applyAlignment="1">
      <alignment/>
    </xf>
    <xf numFmtId="0" fontId="66" fillId="39" borderId="30" xfId="0" applyFont="1" applyFill="1" applyBorder="1" applyAlignment="1">
      <alignment horizontal="left" vertical="center" wrapText="1"/>
    </xf>
    <xf numFmtId="0" fontId="21" fillId="39" borderId="30" xfId="0" applyFont="1" applyFill="1" applyBorder="1" applyAlignment="1">
      <alignment horizontal="left" vertical="center" wrapText="1"/>
    </xf>
    <xf numFmtId="164" fontId="12" fillId="39" borderId="30" xfId="39" applyNumberFormat="1" applyFont="1" applyFill="1" applyBorder="1" applyAlignment="1">
      <alignment horizontal="left" vertical="center" wrapText="1"/>
    </xf>
    <xf numFmtId="49" fontId="14" fillId="0" borderId="51" xfId="0" applyNumberFormat="1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164" fontId="67" fillId="33" borderId="53" xfId="39" applyNumberFormat="1" applyFont="1" applyFill="1" applyBorder="1" applyAlignment="1">
      <alignment horizontal="center" vertical="center" wrapText="1"/>
    </xf>
    <xf numFmtId="44" fontId="63" fillId="0" borderId="53" xfId="0" applyNumberFormat="1" applyFont="1" applyBorder="1" applyAlignment="1">
      <alignment vertical="center"/>
    </xf>
    <xf numFmtId="44" fontId="64" fillId="0" borderId="53" xfId="0" applyNumberFormat="1" applyFont="1" applyBorder="1" applyAlignment="1">
      <alignment vertical="center"/>
    </xf>
    <xf numFmtId="44" fontId="64" fillId="0" borderId="58" xfId="0" applyNumberFormat="1" applyFont="1" applyBorder="1" applyAlignment="1">
      <alignment vertical="center"/>
    </xf>
    <xf numFmtId="44" fontId="7" fillId="0" borderId="13" xfId="0" applyNumberFormat="1" applyFont="1" applyBorder="1" applyAlignment="1">
      <alignment/>
    </xf>
    <xf numFmtId="49" fontId="14" fillId="38" borderId="51" xfId="0" applyNumberFormat="1" applyFont="1" applyFill="1" applyBorder="1" applyAlignment="1">
      <alignment horizontal="left" vertical="center" wrapText="1"/>
    </xf>
    <xf numFmtId="0" fontId="66" fillId="38" borderId="53" xfId="0" applyFont="1" applyFill="1" applyBorder="1" applyAlignment="1">
      <alignment horizontal="left" vertical="center" wrapText="1"/>
    </xf>
    <xf numFmtId="0" fontId="21" fillId="38" borderId="53" xfId="0" applyFont="1" applyFill="1" applyBorder="1" applyAlignment="1">
      <alignment horizontal="left" vertical="center" wrapText="1"/>
    </xf>
    <xf numFmtId="164" fontId="12" fillId="38" borderId="53" xfId="39" applyNumberFormat="1" applyFont="1" applyFill="1" applyBorder="1" applyAlignment="1">
      <alignment horizontal="left" vertical="center" wrapText="1"/>
    </xf>
    <xf numFmtId="0" fontId="7" fillId="38" borderId="53" xfId="0" applyFont="1" applyFill="1" applyBorder="1" applyAlignment="1">
      <alignment/>
    </xf>
    <xf numFmtId="49" fontId="14" fillId="0" borderId="54" xfId="0" applyNumberFormat="1" applyFont="1" applyFill="1" applyBorder="1" applyAlignment="1">
      <alignment horizontal="left" vertical="center" wrapText="1"/>
    </xf>
    <xf numFmtId="44" fontId="63" fillId="0" borderId="30" xfId="0" applyNumberFormat="1" applyFont="1" applyFill="1" applyBorder="1" applyAlignment="1">
      <alignment vertical="center"/>
    </xf>
    <xf numFmtId="44" fontId="64" fillId="0" borderId="30" xfId="0" applyNumberFormat="1" applyFont="1" applyFill="1" applyBorder="1" applyAlignment="1">
      <alignment vertical="center"/>
    </xf>
    <xf numFmtId="44" fontId="64" fillId="0" borderId="47" xfId="0" applyNumberFormat="1" applyFont="1" applyFill="1" applyBorder="1" applyAlignment="1">
      <alignment vertical="center"/>
    </xf>
    <xf numFmtId="164" fontId="23" fillId="34" borderId="30" xfId="39" applyNumberFormat="1" applyFont="1" applyFill="1" applyBorder="1" applyAlignment="1">
      <alignment horizontal="center" vertical="center" wrapText="1"/>
    </xf>
    <xf numFmtId="44" fontId="17" fillId="33" borderId="22" xfId="0" applyNumberFormat="1" applyFont="1" applyFill="1" applyBorder="1" applyAlignment="1">
      <alignment/>
    </xf>
    <xf numFmtId="43" fontId="0" fillId="0" borderId="25" xfId="0" applyNumberFormat="1" applyFont="1" applyBorder="1" applyAlignment="1">
      <alignment/>
    </xf>
    <xf numFmtId="43" fontId="0" fillId="0" borderId="61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7.125" style="0" customWidth="1"/>
    <col min="2" max="2" width="26.375" style="0" customWidth="1"/>
    <col min="3" max="3" width="21.25390625" style="0" customWidth="1"/>
    <col min="4" max="4" width="13.875" style="0" customWidth="1"/>
    <col min="5" max="5" width="15.25390625" style="0" customWidth="1"/>
    <col min="6" max="6" width="14.00390625" style="0" customWidth="1"/>
    <col min="7" max="7" width="14.875" style="0" customWidth="1"/>
    <col min="8" max="8" width="13.125" style="0" customWidth="1"/>
    <col min="9" max="9" width="5.25390625" style="0" customWidth="1"/>
  </cols>
  <sheetData>
    <row r="1" spans="1:8" ht="15.75">
      <c r="A1" s="219" t="s">
        <v>81</v>
      </c>
      <c r="B1" s="220"/>
      <c r="C1" s="220"/>
      <c r="D1" s="220"/>
      <c r="H1" s="6"/>
    </row>
    <row r="2" spans="1:7" ht="15" customHeight="1">
      <c r="A2" s="221" t="s">
        <v>4</v>
      </c>
      <c r="B2" s="220"/>
      <c r="C2" s="1"/>
      <c r="D2" s="5" t="s">
        <v>26</v>
      </c>
      <c r="E2" s="5" t="s">
        <v>19</v>
      </c>
      <c r="F2" s="5"/>
      <c r="G2" s="2"/>
    </row>
    <row r="3" spans="2:8" ht="12.75" customHeight="1" thickBot="1">
      <c r="B3" s="4" t="s">
        <v>5</v>
      </c>
      <c r="C3" s="4" t="s">
        <v>104</v>
      </c>
      <c r="G3" t="s">
        <v>18</v>
      </c>
      <c r="H3" s="107">
        <v>1200000</v>
      </c>
    </row>
    <row r="4" spans="1:9" ht="15.75" customHeight="1">
      <c r="A4" s="56"/>
      <c r="B4" s="57"/>
      <c r="C4" s="58"/>
      <c r="D4" s="134" t="s">
        <v>129</v>
      </c>
      <c r="E4" s="58" t="s">
        <v>11</v>
      </c>
      <c r="F4" s="58" t="s">
        <v>12</v>
      </c>
      <c r="G4" s="59" t="s">
        <v>29</v>
      </c>
      <c r="H4" s="60"/>
      <c r="I4" s="61"/>
    </row>
    <row r="5" spans="1:9" ht="14.25" customHeight="1" thickBot="1">
      <c r="A5" s="62" t="s">
        <v>17</v>
      </c>
      <c r="B5" s="63" t="s">
        <v>2</v>
      </c>
      <c r="C5" s="64" t="s">
        <v>3</v>
      </c>
      <c r="D5" s="141" t="s">
        <v>130</v>
      </c>
      <c r="E5" s="65">
        <v>0.75</v>
      </c>
      <c r="F5" s="64" t="s">
        <v>20</v>
      </c>
      <c r="G5" s="66" t="s">
        <v>13</v>
      </c>
      <c r="H5" s="67" t="s">
        <v>8</v>
      </c>
      <c r="I5" s="68" t="s">
        <v>9</v>
      </c>
    </row>
    <row r="6" spans="1:9" ht="24" customHeight="1">
      <c r="A6" s="108" t="s">
        <v>50</v>
      </c>
      <c r="B6" s="72" t="s">
        <v>39</v>
      </c>
      <c r="C6" s="139" t="s">
        <v>39</v>
      </c>
      <c r="D6" s="140">
        <v>0</v>
      </c>
      <c r="E6" s="110">
        <v>0</v>
      </c>
      <c r="F6" s="111">
        <v>0</v>
      </c>
      <c r="G6" s="112">
        <v>0</v>
      </c>
      <c r="H6" s="113">
        <v>0</v>
      </c>
      <c r="I6" s="46"/>
    </row>
    <row r="7" spans="1:9" ht="24" customHeight="1">
      <c r="A7" s="108" t="s">
        <v>51</v>
      </c>
      <c r="B7" s="69" t="s">
        <v>31</v>
      </c>
      <c r="C7" s="109" t="s">
        <v>35</v>
      </c>
      <c r="D7" s="136">
        <v>0</v>
      </c>
      <c r="E7" s="114">
        <v>0</v>
      </c>
      <c r="F7" s="115">
        <v>0</v>
      </c>
      <c r="G7" s="116">
        <v>0</v>
      </c>
      <c r="H7" s="117">
        <v>0</v>
      </c>
      <c r="I7" s="45"/>
    </row>
    <row r="8" spans="1:9" ht="24" customHeight="1">
      <c r="A8" s="125" t="s">
        <v>52</v>
      </c>
      <c r="B8" s="49" t="s">
        <v>40</v>
      </c>
      <c r="C8" s="93" t="s">
        <v>82</v>
      </c>
      <c r="D8" s="137">
        <v>141000</v>
      </c>
      <c r="E8" s="95">
        <v>105750</v>
      </c>
      <c r="F8" s="96">
        <v>35250</v>
      </c>
      <c r="G8" s="101">
        <v>35250</v>
      </c>
      <c r="H8" s="102"/>
      <c r="I8" s="45">
        <v>5222</v>
      </c>
    </row>
    <row r="9" spans="1:9" ht="24" customHeight="1">
      <c r="A9" s="125" t="s">
        <v>53</v>
      </c>
      <c r="B9" s="49" t="s">
        <v>32</v>
      </c>
      <c r="C9" s="93" t="s">
        <v>83</v>
      </c>
      <c r="D9" s="137">
        <v>72000</v>
      </c>
      <c r="E9" s="95">
        <v>54000</v>
      </c>
      <c r="F9" s="96">
        <v>18000</v>
      </c>
      <c r="G9" s="101">
        <v>18000</v>
      </c>
      <c r="H9" s="102"/>
      <c r="I9" s="45">
        <v>5222</v>
      </c>
    </row>
    <row r="10" spans="1:9" ht="24" customHeight="1">
      <c r="A10" s="125" t="s">
        <v>54</v>
      </c>
      <c r="B10" s="49" t="s">
        <v>15</v>
      </c>
      <c r="C10" s="93" t="s">
        <v>84</v>
      </c>
      <c r="D10" s="137">
        <v>136000</v>
      </c>
      <c r="E10" s="95">
        <v>102000</v>
      </c>
      <c r="F10" s="96">
        <v>34000</v>
      </c>
      <c r="G10" s="101">
        <v>34000</v>
      </c>
      <c r="H10" s="102"/>
      <c r="I10" s="45">
        <v>5222</v>
      </c>
    </row>
    <row r="11" spans="1:9" ht="24" customHeight="1">
      <c r="A11" s="108" t="s">
        <v>55</v>
      </c>
      <c r="B11" s="69" t="s">
        <v>21</v>
      </c>
      <c r="C11" s="109" t="s">
        <v>85</v>
      </c>
      <c r="D11" s="136">
        <v>0</v>
      </c>
      <c r="E11" s="114">
        <v>0</v>
      </c>
      <c r="F11" s="115">
        <v>0</v>
      </c>
      <c r="G11" s="116">
        <v>0</v>
      </c>
      <c r="H11" s="117">
        <v>0</v>
      </c>
      <c r="I11" s="45"/>
    </row>
    <row r="12" spans="1:9" ht="24" customHeight="1">
      <c r="A12" s="125" t="s">
        <v>56</v>
      </c>
      <c r="B12" s="49" t="s">
        <v>57</v>
      </c>
      <c r="C12" s="93" t="s">
        <v>86</v>
      </c>
      <c r="D12" s="137">
        <v>73000</v>
      </c>
      <c r="E12" s="95">
        <v>54750</v>
      </c>
      <c r="F12" s="96">
        <v>18250</v>
      </c>
      <c r="G12" s="101">
        <v>18250</v>
      </c>
      <c r="H12" s="102"/>
      <c r="I12" s="45">
        <v>5222</v>
      </c>
    </row>
    <row r="13" spans="1:9" ht="24" customHeight="1">
      <c r="A13" s="125" t="s">
        <v>58</v>
      </c>
      <c r="B13" s="49" t="s">
        <v>33</v>
      </c>
      <c r="C13" s="93" t="s">
        <v>87</v>
      </c>
      <c r="D13" s="137">
        <v>58000</v>
      </c>
      <c r="E13" s="95">
        <v>43500</v>
      </c>
      <c r="F13" s="96">
        <v>14500</v>
      </c>
      <c r="G13" s="101">
        <v>14500</v>
      </c>
      <c r="H13" s="102"/>
      <c r="I13" s="45">
        <v>5222</v>
      </c>
    </row>
    <row r="14" spans="1:9" ht="24" customHeight="1">
      <c r="A14" s="108" t="s">
        <v>59</v>
      </c>
      <c r="B14" s="69" t="s">
        <v>60</v>
      </c>
      <c r="C14" s="109" t="s">
        <v>88</v>
      </c>
      <c r="D14" s="136">
        <v>0</v>
      </c>
      <c r="E14" s="110">
        <v>0</v>
      </c>
      <c r="F14" s="111">
        <v>0</v>
      </c>
      <c r="G14" s="116">
        <v>0</v>
      </c>
      <c r="H14" s="117">
        <v>0</v>
      </c>
      <c r="I14" s="46"/>
    </row>
    <row r="15" spans="1:9" ht="24" customHeight="1">
      <c r="A15" s="125" t="s">
        <v>61</v>
      </c>
      <c r="B15" s="49" t="s">
        <v>7</v>
      </c>
      <c r="C15" s="93" t="s">
        <v>89</v>
      </c>
      <c r="D15" s="137">
        <v>83000</v>
      </c>
      <c r="E15" s="95">
        <v>62250</v>
      </c>
      <c r="F15" s="96">
        <v>20750</v>
      </c>
      <c r="G15" s="101">
        <v>20410</v>
      </c>
      <c r="H15" s="102"/>
      <c r="I15" s="45">
        <v>5222</v>
      </c>
    </row>
    <row r="16" spans="1:9" ht="24" customHeight="1">
      <c r="A16" s="125" t="s">
        <v>62</v>
      </c>
      <c r="B16" s="49" t="s">
        <v>63</v>
      </c>
      <c r="C16" s="93" t="s">
        <v>90</v>
      </c>
      <c r="D16" s="137">
        <v>58000</v>
      </c>
      <c r="E16" s="95">
        <v>43500</v>
      </c>
      <c r="F16" s="96">
        <v>14500</v>
      </c>
      <c r="G16" s="101">
        <v>14500</v>
      </c>
      <c r="H16" s="102"/>
      <c r="I16" s="45">
        <v>5222</v>
      </c>
    </row>
    <row r="17" spans="1:9" ht="24" customHeight="1">
      <c r="A17" s="125" t="s">
        <v>64</v>
      </c>
      <c r="B17" s="49" t="s">
        <v>1</v>
      </c>
      <c r="C17" s="93" t="s">
        <v>36</v>
      </c>
      <c r="D17" s="137">
        <v>17000</v>
      </c>
      <c r="E17" s="95">
        <v>12750</v>
      </c>
      <c r="F17" s="96">
        <v>4250</v>
      </c>
      <c r="G17" s="101">
        <v>4250</v>
      </c>
      <c r="H17" s="102"/>
      <c r="I17" s="45">
        <v>5222</v>
      </c>
    </row>
    <row r="18" spans="1:9" ht="24" customHeight="1">
      <c r="A18" s="125" t="s">
        <v>65</v>
      </c>
      <c r="B18" s="49" t="s">
        <v>1</v>
      </c>
      <c r="C18" s="94" t="s">
        <v>91</v>
      </c>
      <c r="D18" s="137">
        <v>56000</v>
      </c>
      <c r="E18" s="95">
        <v>42000</v>
      </c>
      <c r="F18" s="96">
        <v>14000</v>
      </c>
      <c r="G18" s="101">
        <v>14000</v>
      </c>
      <c r="H18" s="102"/>
      <c r="I18" s="45">
        <v>5222</v>
      </c>
    </row>
    <row r="19" spans="1:9" ht="24" customHeight="1">
      <c r="A19" s="108" t="s">
        <v>66</v>
      </c>
      <c r="B19" s="69" t="s">
        <v>1</v>
      </c>
      <c r="C19" s="109" t="s">
        <v>92</v>
      </c>
      <c r="D19" s="136">
        <v>0</v>
      </c>
      <c r="E19" s="114">
        <v>0</v>
      </c>
      <c r="F19" s="115">
        <v>0</v>
      </c>
      <c r="G19" s="116">
        <v>0</v>
      </c>
      <c r="H19" s="117">
        <v>0</v>
      </c>
      <c r="I19" s="45"/>
    </row>
    <row r="20" spans="1:9" ht="24" customHeight="1">
      <c r="A20" s="125" t="s">
        <v>67</v>
      </c>
      <c r="B20" s="49" t="s">
        <v>1</v>
      </c>
      <c r="C20" s="94" t="s">
        <v>93</v>
      </c>
      <c r="D20" s="137">
        <v>44000</v>
      </c>
      <c r="E20" s="95">
        <v>33000</v>
      </c>
      <c r="F20" s="96">
        <v>11000</v>
      </c>
      <c r="G20" s="101">
        <v>11000</v>
      </c>
      <c r="H20" s="102"/>
      <c r="I20" s="45">
        <v>5222</v>
      </c>
    </row>
    <row r="21" spans="1:9" ht="24" customHeight="1">
      <c r="A21" s="125" t="s">
        <v>68</v>
      </c>
      <c r="B21" s="49" t="s">
        <v>69</v>
      </c>
      <c r="C21" s="94" t="s">
        <v>94</v>
      </c>
      <c r="D21" s="137">
        <v>16000</v>
      </c>
      <c r="E21" s="95">
        <v>12000</v>
      </c>
      <c r="F21" s="96">
        <v>4000</v>
      </c>
      <c r="G21" s="101">
        <v>4000</v>
      </c>
      <c r="H21" s="102"/>
      <c r="I21" s="45">
        <v>5339</v>
      </c>
    </row>
    <row r="22" spans="1:9" ht="24" customHeight="1">
      <c r="A22" s="108" t="s">
        <v>70</v>
      </c>
      <c r="B22" s="69" t="s">
        <v>43</v>
      </c>
      <c r="C22" s="109" t="s">
        <v>95</v>
      </c>
      <c r="D22" s="136">
        <v>0</v>
      </c>
      <c r="E22" s="121">
        <v>0</v>
      </c>
      <c r="F22" s="122">
        <v>0</v>
      </c>
      <c r="G22" s="116">
        <v>0</v>
      </c>
      <c r="H22" s="117">
        <v>0</v>
      </c>
      <c r="I22" s="47"/>
    </row>
    <row r="23" spans="1:9" ht="24" customHeight="1">
      <c r="A23" s="125" t="s">
        <v>71</v>
      </c>
      <c r="B23" s="49" t="s">
        <v>34</v>
      </c>
      <c r="C23" s="94" t="s">
        <v>96</v>
      </c>
      <c r="D23" s="137">
        <v>54000</v>
      </c>
      <c r="E23" s="95">
        <v>40500</v>
      </c>
      <c r="F23" s="96">
        <v>13500</v>
      </c>
      <c r="G23" s="101"/>
      <c r="H23" s="102">
        <v>-1531</v>
      </c>
      <c r="I23" s="45">
        <v>5222</v>
      </c>
    </row>
    <row r="24" spans="1:9" ht="24" customHeight="1">
      <c r="A24" s="125" t="s">
        <v>72</v>
      </c>
      <c r="B24" s="50" t="s">
        <v>41</v>
      </c>
      <c r="C24" s="94" t="s">
        <v>97</v>
      </c>
      <c r="D24" s="137">
        <v>12000</v>
      </c>
      <c r="E24" s="95">
        <v>9000</v>
      </c>
      <c r="F24" s="96">
        <v>3000</v>
      </c>
      <c r="G24" s="101">
        <v>3000</v>
      </c>
      <c r="H24" s="102"/>
      <c r="I24" s="45">
        <v>5222</v>
      </c>
    </row>
    <row r="25" spans="1:9" ht="24" customHeight="1">
      <c r="A25" s="125" t="s">
        <v>73</v>
      </c>
      <c r="B25" s="49" t="s">
        <v>74</v>
      </c>
      <c r="C25" s="94" t="s">
        <v>98</v>
      </c>
      <c r="D25" s="137">
        <v>35000</v>
      </c>
      <c r="E25" s="95">
        <v>26250</v>
      </c>
      <c r="F25" s="96">
        <v>8750</v>
      </c>
      <c r="G25" s="101">
        <v>8750</v>
      </c>
      <c r="H25" s="102"/>
      <c r="I25" s="45">
        <v>5222</v>
      </c>
    </row>
    <row r="26" spans="1:9" ht="24" customHeight="1">
      <c r="A26" s="108" t="s">
        <v>75</v>
      </c>
      <c r="B26" s="69" t="s">
        <v>42</v>
      </c>
      <c r="C26" s="109" t="s">
        <v>99</v>
      </c>
      <c r="D26" s="136">
        <v>0</v>
      </c>
      <c r="E26" s="114">
        <v>0</v>
      </c>
      <c r="F26" s="115">
        <v>0</v>
      </c>
      <c r="G26" s="116">
        <v>0</v>
      </c>
      <c r="H26" s="117">
        <v>0</v>
      </c>
      <c r="I26" s="45"/>
    </row>
    <row r="27" spans="1:9" ht="24" customHeight="1">
      <c r="A27" s="125" t="s">
        <v>76</v>
      </c>
      <c r="B27" s="49" t="s">
        <v>42</v>
      </c>
      <c r="C27" s="94" t="s">
        <v>100</v>
      </c>
      <c r="D27" s="137">
        <v>72000</v>
      </c>
      <c r="E27" s="95">
        <v>54000</v>
      </c>
      <c r="F27" s="96">
        <v>18000</v>
      </c>
      <c r="G27" s="101">
        <v>18000</v>
      </c>
      <c r="H27" s="102"/>
      <c r="I27" s="45">
        <v>5222</v>
      </c>
    </row>
    <row r="28" spans="1:9" ht="24" customHeight="1">
      <c r="A28" s="125" t="s">
        <v>77</v>
      </c>
      <c r="B28" s="49" t="s">
        <v>44</v>
      </c>
      <c r="C28" s="94" t="s">
        <v>101</v>
      </c>
      <c r="D28" s="137">
        <v>137000</v>
      </c>
      <c r="E28" s="97">
        <v>102750</v>
      </c>
      <c r="F28" s="98">
        <v>34250</v>
      </c>
      <c r="G28" s="103">
        <v>34250</v>
      </c>
      <c r="H28" s="104"/>
      <c r="I28" s="47">
        <v>5222</v>
      </c>
    </row>
    <row r="29" spans="1:9" ht="24" customHeight="1">
      <c r="A29" s="125" t="s">
        <v>78</v>
      </c>
      <c r="B29" s="50" t="s">
        <v>16</v>
      </c>
      <c r="C29" s="94" t="s">
        <v>102</v>
      </c>
      <c r="D29" s="137">
        <v>136000</v>
      </c>
      <c r="E29" s="97">
        <v>102000</v>
      </c>
      <c r="F29" s="98">
        <v>34000</v>
      </c>
      <c r="G29" s="103">
        <v>34000</v>
      </c>
      <c r="H29" s="104"/>
      <c r="I29" s="47">
        <v>5222</v>
      </c>
    </row>
    <row r="30" spans="1:9" ht="24" customHeight="1" thickBot="1">
      <c r="A30" s="118" t="s">
        <v>79</v>
      </c>
      <c r="B30" s="119" t="s">
        <v>80</v>
      </c>
      <c r="C30" s="120" t="s">
        <v>103</v>
      </c>
      <c r="D30" s="138">
        <v>0</v>
      </c>
      <c r="E30" s="121">
        <v>0</v>
      </c>
      <c r="F30" s="122">
        <v>0</v>
      </c>
      <c r="G30" s="116">
        <v>0</v>
      </c>
      <c r="H30" s="117">
        <v>0</v>
      </c>
      <c r="I30" s="47"/>
    </row>
    <row r="31" spans="1:9" ht="23.25" customHeight="1" thickBot="1" thickTop="1">
      <c r="A31" s="23"/>
      <c r="B31" s="124" t="s">
        <v>6</v>
      </c>
      <c r="C31" s="123"/>
      <c r="D31" s="135">
        <f>SUM(D6:D30)</f>
        <v>1200000</v>
      </c>
      <c r="E31" s="99">
        <f>SUM(E6:E30)</f>
        <v>900000</v>
      </c>
      <c r="F31" s="100">
        <f>SUM(F6:F30)</f>
        <v>300000</v>
      </c>
      <c r="G31" s="105">
        <f>SUM(G6:G29)</f>
        <v>286160</v>
      </c>
      <c r="H31" s="106">
        <f>SUM(H6:H30)</f>
        <v>-1531</v>
      </c>
      <c r="I31" s="91"/>
    </row>
    <row r="32" spans="1:9" ht="26.25" customHeight="1" thickBot="1">
      <c r="A32" s="22"/>
      <c r="B32" s="33" t="s">
        <v>14</v>
      </c>
      <c r="C32" s="34"/>
      <c r="D32" s="34"/>
      <c r="E32" s="35"/>
      <c r="F32" s="36"/>
      <c r="G32" s="36"/>
      <c r="H32" s="216">
        <f>SUM(E31+G31+H31)</f>
        <v>1184629</v>
      </c>
      <c r="I32" s="38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</sheetData>
  <sheetProtection/>
  <mergeCells count="2">
    <mergeCell ref="A1:D1"/>
    <mergeCell ref="A2:B2"/>
  </mergeCells>
  <dataValidations count="1">
    <dataValidation operator="lessThanOrEqual" allowBlank="1" showInputMessage="1" showErrorMessage="1" sqref="D6:D7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kultura 2010&amp;RTabulka č. 1</oddHeader>
    <oddFooter>&amp;LVyhotovila.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7.375" style="0" customWidth="1"/>
    <col min="2" max="2" width="24.00390625" style="0" customWidth="1"/>
    <col min="3" max="3" width="24.875" style="0" customWidth="1"/>
    <col min="4" max="4" width="14.00390625" style="0" customWidth="1"/>
    <col min="5" max="5" width="14.375" style="0" customWidth="1"/>
    <col min="6" max="7" width="13.875" style="0" customWidth="1"/>
    <col min="8" max="8" width="14.125" style="0" customWidth="1"/>
    <col min="9" max="9" width="4.875" style="0" customWidth="1"/>
  </cols>
  <sheetData>
    <row r="1" spans="1:8" ht="15.75" customHeight="1">
      <c r="A1" s="219" t="s">
        <v>81</v>
      </c>
      <c r="B1" s="220"/>
      <c r="C1" s="220"/>
      <c r="D1" s="220"/>
      <c r="H1" s="6"/>
    </row>
    <row r="2" spans="1:7" ht="14.25" customHeight="1">
      <c r="A2" s="221" t="s">
        <v>4</v>
      </c>
      <c r="B2" s="222"/>
      <c r="C2" s="1"/>
      <c r="D2" s="5" t="s">
        <v>27</v>
      </c>
      <c r="E2" s="5" t="s">
        <v>38</v>
      </c>
      <c r="F2" s="5"/>
      <c r="G2" s="48"/>
    </row>
    <row r="3" spans="2:8" ht="13.5" thickBot="1">
      <c r="B3" t="s">
        <v>5</v>
      </c>
      <c r="C3" t="s">
        <v>105</v>
      </c>
      <c r="G3" s="31" t="s">
        <v>18</v>
      </c>
      <c r="H3" s="24">
        <v>700000</v>
      </c>
    </row>
    <row r="4" spans="1:9" ht="15" customHeight="1">
      <c r="A4" s="56"/>
      <c r="B4" s="57"/>
      <c r="C4" s="58"/>
      <c r="D4" s="134" t="s">
        <v>129</v>
      </c>
      <c r="E4" s="58" t="s">
        <v>11</v>
      </c>
      <c r="F4" s="58" t="s">
        <v>12</v>
      </c>
      <c r="G4" s="59" t="s">
        <v>29</v>
      </c>
      <c r="H4" s="60"/>
      <c r="I4" s="61"/>
    </row>
    <row r="5" spans="1:9" ht="14.25" customHeight="1" thickBot="1">
      <c r="A5" s="62" t="s">
        <v>17</v>
      </c>
      <c r="B5" s="63" t="s">
        <v>2</v>
      </c>
      <c r="C5" s="64" t="s">
        <v>3</v>
      </c>
      <c r="D5" s="141" t="s">
        <v>130</v>
      </c>
      <c r="E5" s="65">
        <v>0.75</v>
      </c>
      <c r="F5" s="64" t="s">
        <v>20</v>
      </c>
      <c r="G5" s="66" t="s">
        <v>13</v>
      </c>
      <c r="H5" s="67" t="s">
        <v>8</v>
      </c>
      <c r="I5" s="68" t="s">
        <v>9</v>
      </c>
    </row>
    <row r="6" spans="1:9" ht="24.75" customHeight="1">
      <c r="A6" s="152" t="s">
        <v>106</v>
      </c>
      <c r="B6" s="126" t="s">
        <v>45</v>
      </c>
      <c r="C6" s="127" t="s">
        <v>119</v>
      </c>
      <c r="D6" s="154">
        <v>96000</v>
      </c>
      <c r="E6" s="130">
        <v>72000</v>
      </c>
      <c r="F6" s="131">
        <v>24000</v>
      </c>
      <c r="G6" s="132">
        <v>24000</v>
      </c>
      <c r="H6" s="133"/>
      <c r="I6" s="27">
        <v>5212</v>
      </c>
    </row>
    <row r="7" spans="1:9" ht="24.75" customHeight="1">
      <c r="A7" s="144" t="s">
        <v>107</v>
      </c>
      <c r="B7" s="145" t="s">
        <v>60</v>
      </c>
      <c r="C7" s="146" t="s">
        <v>120</v>
      </c>
      <c r="D7" s="155">
        <v>0</v>
      </c>
      <c r="E7" s="114">
        <v>0</v>
      </c>
      <c r="F7" s="115">
        <v>0</v>
      </c>
      <c r="G7" s="115">
        <v>0</v>
      </c>
      <c r="H7" s="147">
        <v>0</v>
      </c>
      <c r="I7" s="28"/>
    </row>
    <row r="8" spans="1:9" ht="24.75" customHeight="1">
      <c r="A8" s="152" t="s">
        <v>108</v>
      </c>
      <c r="B8" s="92" t="s">
        <v>23</v>
      </c>
      <c r="C8" s="128" t="s">
        <v>121</v>
      </c>
      <c r="D8" s="156">
        <v>53000</v>
      </c>
      <c r="E8" s="130">
        <v>39750</v>
      </c>
      <c r="F8" s="131">
        <v>13250</v>
      </c>
      <c r="G8" s="132">
        <v>13250</v>
      </c>
      <c r="H8" s="133"/>
      <c r="I8" s="27">
        <v>5213</v>
      </c>
    </row>
    <row r="9" spans="1:9" ht="24.75" customHeight="1">
      <c r="A9" s="144" t="s">
        <v>109</v>
      </c>
      <c r="B9" s="145" t="s">
        <v>1</v>
      </c>
      <c r="C9" s="146" t="s">
        <v>122</v>
      </c>
      <c r="D9" s="155">
        <v>0</v>
      </c>
      <c r="E9" s="110">
        <v>0</v>
      </c>
      <c r="F9" s="111">
        <v>0</v>
      </c>
      <c r="G9" s="112">
        <v>0</v>
      </c>
      <c r="H9" s="148">
        <v>0</v>
      </c>
      <c r="I9" s="27"/>
    </row>
    <row r="10" spans="1:9" ht="24.75" customHeight="1">
      <c r="A10" s="152" t="s">
        <v>110</v>
      </c>
      <c r="B10" s="92" t="s">
        <v>1</v>
      </c>
      <c r="C10" s="128" t="s">
        <v>123</v>
      </c>
      <c r="D10" s="156">
        <v>122000</v>
      </c>
      <c r="E10" s="130">
        <v>91500</v>
      </c>
      <c r="F10" s="131">
        <v>30500</v>
      </c>
      <c r="G10" s="132">
        <v>30500</v>
      </c>
      <c r="H10" s="133"/>
      <c r="I10" s="27">
        <v>5222</v>
      </c>
    </row>
    <row r="11" spans="1:9" ht="24.75" customHeight="1">
      <c r="A11" s="152" t="s">
        <v>111</v>
      </c>
      <c r="B11" s="92" t="s">
        <v>112</v>
      </c>
      <c r="C11" s="128" t="s">
        <v>124</v>
      </c>
      <c r="D11" s="156">
        <v>154000</v>
      </c>
      <c r="E11" s="130">
        <v>115500</v>
      </c>
      <c r="F11" s="131">
        <v>38500</v>
      </c>
      <c r="G11" s="132">
        <v>38500</v>
      </c>
      <c r="H11" s="133"/>
      <c r="I11" s="27">
        <v>5222</v>
      </c>
    </row>
    <row r="12" spans="1:9" ht="24.75" customHeight="1">
      <c r="A12" s="152" t="s">
        <v>113</v>
      </c>
      <c r="B12" s="92" t="s">
        <v>25</v>
      </c>
      <c r="C12" s="129" t="s">
        <v>125</v>
      </c>
      <c r="D12" s="156">
        <v>66000</v>
      </c>
      <c r="E12" s="130">
        <v>49500</v>
      </c>
      <c r="F12" s="131">
        <v>16500</v>
      </c>
      <c r="G12" s="132">
        <v>16500</v>
      </c>
      <c r="H12" s="133"/>
      <c r="I12" s="27">
        <v>5212</v>
      </c>
    </row>
    <row r="13" spans="1:9" ht="24.75" customHeight="1">
      <c r="A13" s="144" t="s">
        <v>114</v>
      </c>
      <c r="B13" s="145" t="s">
        <v>115</v>
      </c>
      <c r="C13" s="146" t="s">
        <v>126</v>
      </c>
      <c r="D13" s="155" t="s">
        <v>131</v>
      </c>
      <c r="E13" s="110">
        <v>0</v>
      </c>
      <c r="F13" s="111">
        <v>0</v>
      </c>
      <c r="G13" s="112">
        <v>0</v>
      </c>
      <c r="H13" s="148">
        <v>0</v>
      </c>
      <c r="I13" s="27"/>
    </row>
    <row r="14" spans="1:9" ht="24.75" customHeight="1">
      <c r="A14" s="152" t="s">
        <v>116</v>
      </c>
      <c r="B14" s="92" t="s">
        <v>37</v>
      </c>
      <c r="C14" s="129" t="s">
        <v>127</v>
      </c>
      <c r="D14" s="156">
        <v>104000</v>
      </c>
      <c r="E14" s="130">
        <v>78000</v>
      </c>
      <c r="F14" s="131">
        <v>26000</v>
      </c>
      <c r="G14" s="132"/>
      <c r="H14" s="133">
        <v>-78000</v>
      </c>
      <c r="I14" s="27">
        <v>5222</v>
      </c>
    </row>
    <row r="15" spans="1:9" ht="34.5" customHeight="1" thickBot="1">
      <c r="A15" s="153" t="s">
        <v>117</v>
      </c>
      <c r="B15" s="142" t="s">
        <v>118</v>
      </c>
      <c r="C15" s="143" t="s">
        <v>128</v>
      </c>
      <c r="D15" s="157">
        <v>105000</v>
      </c>
      <c r="E15" s="149">
        <v>78750</v>
      </c>
      <c r="F15" s="150">
        <v>26250</v>
      </c>
      <c r="G15" s="150">
        <v>26250</v>
      </c>
      <c r="H15" s="151"/>
      <c r="I15" s="39">
        <v>5222</v>
      </c>
    </row>
    <row r="16" spans="1:9" ht="15.75" customHeight="1" thickBot="1" thickTop="1">
      <c r="A16" s="23"/>
      <c r="B16" s="40" t="s">
        <v>6</v>
      </c>
      <c r="C16" s="41"/>
      <c r="D16" s="158">
        <f>SUM(D6:D15)</f>
        <v>700000</v>
      </c>
      <c r="E16" s="42">
        <f>SUM(E6:E15)</f>
        <v>525000</v>
      </c>
      <c r="F16" s="43">
        <f>SUM(F6:F15)</f>
        <v>175000</v>
      </c>
      <c r="G16" s="217">
        <f>SUM(G6:G15)</f>
        <v>149000</v>
      </c>
      <c r="H16" s="218">
        <f>SUM(H6:H15)</f>
        <v>-78000</v>
      </c>
      <c r="I16" s="44"/>
    </row>
    <row r="17" spans="1:9" ht="16.5" customHeight="1" thickBot="1">
      <c r="A17" s="22"/>
      <c r="B17" s="33" t="s">
        <v>14</v>
      </c>
      <c r="C17" s="34"/>
      <c r="D17" s="34"/>
      <c r="E17" s="35"/>
      <c r="F17" s="36"/>
      <c r="G17" s="36"/>
      <c r="H17" s="37">
        <f>SUM(E16+G16+H16)</f>
        <v>596000</v>
      </c>
      <c r="I17" s="38"/>
    </row>
    <row r="18" spans="2:8" ht="12.75">
      <c r="B18" s="3"/>
      <c r="C18" s="3"/>
      <c r="H18" s="16"/>
    </row>
    <row r="19" spans="2:3" ht="12.75">
      <c r="B19" s="3"/>
      <c r="C19" s="3"/>
    </row>
    <row r="20" spans="2:3" ht="12.75">
      <c r="B20" s="3"/>
      <c r="C20" s="3"/>
    </row>
    <row r="21" spans="2:3" ht="12.75">
      <c r="B21" s="3"/>
      <c r="C21" s="3"/>
    </row>
    <row r="22" spans="2:3" ht="12.75">
      <c r="B22" s="3"/>
      <c r="C22" s="3"/>
    </row>
  </sheetData>
  <sheetProtection/>
  <mergeCells count="2">
    <mergeCell ref="A1:D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kultura 2010&amp;RTabulka č.2</oddHeader>
    <oddFooter>&amp;LVyhotovila: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8.125" style="0" customWidth="1"/>
    <col min="2" max="2" width="23.00390625" style="0" customWidth="1"/>
    <col min="3" max="3" width="26.125" style="0" customWidth="1"/>
    <col min="4" max="4" width="13.75390625" style="0" customWidth="1"/>
    <col min="5" max="5" width="14.00390625" style="0" customWidth="1"/>
    <col min="6" max="6" width="13.375" style="0" customWidth="1"/>
    <col min="7" max="7" width="13.75390625" style="0" customWidth="1"/>
    <col min="8" max="8" width="13.625" style="0" customWidth="1"/>
    <col min="9" max="9" width="4.625" style="0" customWidth="1"/>
  </cols>
  <sheetData>
    <row r="1" spans="1:8" ht="44.25" customHeight="1">
      <c r="A1" s="219" t="s">
        <v>81</v>
      </c>
      <c r="B1" s="220"/>
      <c r="C1" s="220"/>
      <c r="D1" s="220"/>
      <c r="H1" s="6"/>
    </row>
    <row r="2" spans="1:8" ht="30.75" customHeight="1">
      <c r="A2" s="223" t="s">
        <v>4</v>
      </c>
      <c r="B2" s="220"/>
      <c r="C2" s="1"/>
      <c r="D2" s="5" t="s">
        <v>30</v>
      </c>
      <c r="E2" s="5" t="s">
        <v>22</v>
      </c>
      <c r="F2" s="7"/>
      <c r="G2" s="7"/>
      <c r="H2" s="7"/>
    </row>
    <row r="3" spans="2:8" ht="18.75" customHeight="1" thickBot="1">
      <c r="B3" t="s">
        <v>5</v>
      </c>
      <c r="C3" t="s">
        <v>132</v>
      </c>
      <c r="G3" t="s">
        <v>18</v>
      </c>
      <c r="H3" s="24">
        <v>400000</v>
      </c>
    </row>
    <row r="4" spans="1:9" ht="22.5" customHeight="1">
      <c r="A4" s="56"/>
      <c r="B4" s="57"/>
      <c r="C4" s="58"/>
      <c r="D4" s="134" t="s">
        <v>129</v>
      </c>
      <c r="E4" s="58" t="s">
        <v>11</v>
      </c>
      <c r="F4" s="58" t="s">
        <v>12</v>
      </c>
      <c r="G4" s="59" t="s">
        <v>29</v>
      </c>
      <c r="H4" s="60"/>
      <c r="I4" s="61"/>
    </row>
    <row r="5" spans="1:9" ht="17.25" customHeight="1" thickBot="1">
      <c r="A5" s="62" t="s">
        <v>17</v>
      </c>
      <c r="B5" s="63" t="s">
        <v>2</v>
      </c>
      <c r="C5" s="64" t="s">
        <v>3</v>
      </c>
      <c r="D5" s="141" t="s">
        <v>130</v>
      </c>
      <c r="E5" s="65">
        <v>0.75</v>
      </c>
      <c r="F5" s="64" t="s">
        <v>20</v>
      </c>
      <c r="G5" s="66" t="s">
        <v>13</v>
      </c>
      <c r="H5" s="67" t="s">
        <v>8</v>
      </c>
      <c r="I5" s="68" t="s">
        <v>9</v>
      </c>
    </row>
    <row r="6" spans="1:9" ht="53.25" customHeight="1" thickBot="1">
      <c r="A6" s="175" t="s">
        <v>133</v>
      </c>
      <c r="B6" s="169" t="s">
        <v>134</v>
      </c>
      <c r="C6" s="170" t="s">
        <v>135</v>
      </c>
      <c r="D6" s="177" t="s">
        <v>136</v>
      </c>
      <c r="E6" s="171">
        <v>0</v>
      </c>
      <c r="F6" s="172">
        <v>0</v>
      </c>
      <c r="G6" s="173">
        <v>0</v>
      </c>
      <c r="H6" s="173">
        <v>0</v>
      </c>
      <c r="I6" s="15">
        <v>5221</v>
      </c>
    </row>
    <row r="7" spans="1:9" ht="28.5" customHeight="1" thickBot="1" thickTop="1">
      <c r="A7" s="23"/>
      <c r="B7" s="17" t="s">
        <v>6</v>
      </c>
      <c r="C7" s="13"/>
      <c r="D7" s="18">
        <f>SUM(D6:D6)</f>
        <v>0</v>
      </c>
      <c r="E7" s="19">
        <f>SUM(E6:E6)</f>
        <v>0</v>
      </c>
      <c r="F7" s="19">
        <f>SUM(F6:F6)</f>
        <v>0</v>
      </c>
      <c r="G7" s="14">
        <f>SUM(G6:G6)</f>
        <v>0</v>
      </c>
      <c r="H7" s="20">
        <f>SUM(H6:H6)</f>
        <v>0</v>
      </c>
      <c r="I7" s="21"/>
    </row>
    <row r="8" spans="1:9" ht="24.75" customHeight="1" thickBot="1">
      <c r="A8" s="22"/>
      <c r="B8" s="12" t="s">
        <v>14</v>
      </c>
      <c r="C8" s="8"/>
      <c r="D8" s="8"/>
      <c r="E8" s="8"/>
      <c r="F8" s="11"/>
      <c r="G8" s="8"/>
      <c r="H8" s="9">
        <f>SUM(E7+G7+H7)</f>
        <v>0</v>
      </c>
      <c r="I8" s="10"/>
    </row>
    <row r="19" ht="12.75">
      <c r="E19" s="25"/>
    </row>
  </sheetData>
  <sheetProtection/>
  <mergeCells count="2">
    <mergeCell ref="A1:D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kultura 2010&amp;RTabulka č.3</oddHeader>
    <oddFooter>&amp;LVyhotovila: Jana Bauerová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8.125" style="0" customWidth="1"/>
    <col min="2" max="2" width="20.75390625" style="0" customWidth="1"/>
    <col min="3" max="3" width="24.875" style="0" customWidth="1"/>
    <col min="4" max="4" width="13.75390625" style="0" customWidth="1"/>
    <col min="5" max="5" width="15.375" style="0" customWidth="1"/>
    <col min="6" max="6" width="14.125" style="0" customWidth="1"/>
    <col min="7" max="7" width="14.625" style="0" customWidth="1"/>
    <col min="8" max="8" width="14.125" style="0" customWidth="1"/>
    <col min="9" max="9" width="4.625" style="0" customWidth="1"/>
  </cols>
  <sheetData>
    <row r="1" spans="1:8" ht="44.25" customHeight="1">
      <c r="A1" s="219" t="s">
        <v>81</v>
      </c>
      <c r="B1" s="220"/>
      <c r="C1" s="220"/>
      <c r="D1" s="220"/>
      <c r="H1" s="6"/>
    </row>
    <row r="2" spans="1:8" ht="30.75" customHeight="1">
      <c r="A2" s="223" t="s">
        <v>4</v>
      </c>
      <c r="B2" s="220"/>
      <c r="C2" s="1"/>
      <c r="D2" s="5" t="s">
        <v>30</v>
      </c>
      <c r="E2" s="5" t="s">
        <v>137</v>
      </c>
      <c r="F2" s="7"/>
      <c r="G2" s="7"/>
      <c r="H2" s="7"/>
    </row>
    <row r="3" spans="2:8" ht="18.75" customHeight="1" thickBot="1">
      <c r="B3" t="s">
        <v>5</v>
      </c>
      <c r="C3" t="s">
        <v>132</v>
      </c>
      <c r="G3" t="s">
        <v>18</v>
      </c>
      <c r="H3" s="24">
        <v>400000</v>
      </c>
    </row>
    <row r="4" spans="1:9" ht="22.5" customHeight="1">
      <c r="A4" s="56"/>
      <c r="B4" s="57"/>
      <c r="C4" s="58"/>
      <c r="D4" s="134" t="s">
        <v>129</v>
      </c>
      <c r="E4" s="58" t="s">
        <v>11</v>
      </c>
      <c r="F4" s="58" t="s">
        <v>12</v>
      </c>
      <c r="G4" s="59" t="s">
        <v>29</v>
      </c>
      <c r="H4" s="60"/>
      <c r="I4" s="61"/>
    </row>
    <row r="5" spans="1:9" ht="17.25" customHeight="1" thickBot="1">
      <c r="A5" s="62" t="s">
        <v>17</v>
      </c>
      <c r="B5" s="63" t="s">
        <v>2</v>
      </c>
      <c r="C5" s="64" t="s">
        <v>3</v>
      </c>
      <c r="D5" s="141" t="s">
        <v>130</v>
      </c>
      <c r="E5" s="65">
        <v>0.75</v>
      </c>
      <c r="F5" s="64" t="s">
        <v>20</v>
      </c>
      <c r="G5" s="66" t="s">
        <v>13</v>
      </c>
      <c r="H5" s="67" t="s">
        <v>8</v>
      </c>
      <c r="I5" s="68" t="s">
        <v>9</v>
      </c>
    </row>
    <row r="6" spans="1:9" ht="53.25" customHeight="1" thickBot="1">
      <c r="A6" s="176" t="s">
        <v>138</v>
      </c>
      <c r="B6" s="159" t="s">
        <v>46</v>
      </c>
      <c r="C6" s="174" t="s">
        <v>47</v>
      </c>
      <c r="D6" s="167">
        <v>200000</v>
      </c>
      <c r="E6" s="161">
        <v>150000</v>
      </c>
      <c r="F6" s="162">
        <v>50000</v>
      </c>
      <c r="G6" s="163">
        <v>50000</v>
      </c>
      <c r="H6" s="163">
        <v>0</v>
      </c>
      <c r="I6" s="160">
        <v>5222</v>
      </c>
    </row>
    <row r="7" spans="1:9" ht="28.5" customHeight="1" thickBot="1" thickTop="1">
      <c r="A7" s="23"/>
      <c r="B7" s="17" t="s">
        <v>6</v>
      </c>
      <c r="C7" s="13"/>
      <c r="D7" s="168">
        <f>SUM(D6:D6)</f>
        <v>200000</v>
      </c>
      <c r="E7" s="164">
        <f>SUM(E6:E6)</f>
        <v>150000</v>
      </c>
      <c r="F7" s="164">
        <f>SUM(F6:F6)</f>
        <v>50000</v>
      </c>
      <c r="G7" s="165">
        <f>SUM(G6:G6)</f>
        <v>50000</v>
      </c>
      <c r="H7" s="166">
        <f>SUM(H6:H6)</f>
        <v>0</v>
      </c>
      <c r="I7" s="21"/>
    </row>
    <row r="8" spans="1:9" ht="24.75" customHeight="1" thickBot="1">
      <c r="A8" s="22"/>
      <c r="B8" s="12" t="s">
        <v>14</v>
      </c>
      <c r="C8" s="8"/>
      <c r="D8" s="8"/>
      <c r="E8" s="8"/>
      <c r="F8" s="11"/>
      <c r="G8" s="8"/>
      <c r="H8" s="9">
        <f>SUM(E7+G7+H7)</f>
        <v>200000</v>
      </c>
      <c r="I8" s="10"/>
    </row>
    <row r="19" ht="12.75">
      <c r="E19" s="25"/>
    </row>
  </sheetData>
  <sheetProtection/>
  <mergeCells count="2">
    <mergeCell ref="A1:D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kultura 2010&amp;RTabulka č.4</oddHeader>
    <oddFooter>&amp;LVyhotovila: Jana Bauerová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29" sqref="E28:E29"/>
    </sheetView>
  </sheetViews>
  <sheetFormatPr defaultColWidth="9.00390625" defaultRowHeight="12.75"/>
  <cols>
    <col min="1" max="1" width="6.25390625" style="0" customWidth="1"/>
    <col min="2" max="2" width="21.375" style="0" customWidth="1"/>
    <col min="3" max="3" width="28.625" style="0" customWidth="1"/>
    <col min="4" max="4" width="13.75390625" style="0" customWidth="1"/>
    <col min="5" max="5" width="14.25390625" style="0" customWidth="1"/>
    <col min="6" max="7" width="14.125" style="0" customWidth="1"/>
    <col min="8" max="8" width="13.875" style="0" customWidth="1"/>
    <col min="9" max="9" width="5.25390625" style="0" customWidth="1"/>
  </cols>
  <sheetData>
    <row r="1" spans="1:8" ht="13.5" customHeight="1">
      <c r="A1" s="219" t="s">
        <v>81</v>
      </c>
      <c r="B1" s="220"/>
      <c r="C1" s="220"/>
      <c r="D1" s="220"/>
      <c r="H1" s="6"/>
    </row>
    <row r="2" spans="1:7" ht="12" customHeight="1">
      <c r="A2" s="224" t="s">
        <v>0</v>
      </c>
      <c r="B2" s="225"/>
      <c r="C2" s="52"/>
      <c r="D2" s="53" t="s">
        <v>26</v>
      </c>
      <c r="E2" s="53" t="s">
        <v>19</v>
      </c>
      <c r="F2" s="53"/>
      <c r="G2" s="54"/>
    </row>
    <row r="3" spans="2:9" ht="12" customHeight="1" thickBot="1">
      <c r="B3" t="s">
        <v>5</v>
      </c>
      <c r="C3" t="s">
        <v>104</v>
      </c>
      <c r="G3" s="32" t="s">
        <v>18</v>
      </c>
      <c r="H3" s="226">
        <v>400000</v>
      </c>
      <c r="I3" s="227"/>
    </row>
    <row r="4" spans="1:9" ht="16.5" customHeight="1">
      <c r="A4" s="56"/>
      <c r="B4" s="57"/>
      <c r="C4" s="58"/>
      <c r="D4" s="58" t="s">
        <v>28</v>
      </c>
      <c r="E4" s="58" t="s">
        <v>11</v>
      </c>
      <c r="F4" s="58" t="s">
        <v>12</v>
      </c>
      <c r="G4" s="59" t="s">
        <v>29</v>
      </c>
      <c r="H4" s="60"/>
      <c r="I4" s="61"/>
    </row>
    <row r="5" spans="1:9" ht="13.5" customHeight="1" thickBot="1">
      <c r="A5" s="62" t="s">
        <v>17</v>
      </c>
      <c r="B5" s="63" t="s">
        <v>2</v>
      </c>
      <c r="C5" s="64" t="s">
        <v>3</v>
      </c>
      <c r="D5" s="65" t="s">
        <v>10</v>
      </c>
      <c r="E5" s="65">
        <v>0.75</v>
      </c>
      <c r="F5" s="64" t="s">
        <v>20</v>
      </c>
      <c r="G5" s="66" t="s">
        <v>13</v>
      </c>
      <c r="H5" s="67" t="s">
        <v>8</v>
      </c>
      <c r="I5" s="68" t="s">
        <v>9</v>
      </c>
    </row>
    <row r="6" spans="1:9" ht="15" customHeight="1">
      <c r="A6" s="190" t="s">
        <v>163</v>
      </c>
      <c r="B6" s="191" t="s">
        <v>139</v>
      </c>
      <c r="C6" s="192" t="s">
        <v>146</v>
      </c>
      <c r="D6" s="193">
        <v>0</v>
      </c>
      <c r="E6" s="193">
        <v>0</v>
      </c>
      <c r="F6" s="193">
        <f>SUM(D6-E6)</f>
        <v>0</v>
      </c>
      <c r="G6" s="193">
        <v>0</v>
      </c>
      <c r="H6" s="193">
        <v>0</v>
      </c>
      <c r="I6" s="194"/>
    </row>
    <row r="7" spans="1:9" ht="19.5" customHeight="1">
      <c r="A7" s="70" t="s">
        <v>164</v>
      </c>
      <c r="B7" s="178" t="s">
        <v>40</v>
      </c>
      <c r="C7" s="180" t="s">
        <v>147</v>
      </c>
      <c r="D7" s="183">
        <v>19000</v>
      </c>
      <c r="E7" s="184">
        <v>14250</v>
      </c>
      <c r="F7" s="51">
        <f aca="true" t="shared" si="0" ref="F7:F23">SUM(D7-E7)</f>
        <v>4750</v>
      </c>
      <c r="G7" s="184">
        <v>4750</v>
      </c>
      <c r="H7" s="184">
        <v>0</v>
      </c>
      <c r="I7" s="29">
        <v>5222</v>
      </c>
    </row>
    <row r="8" spans="1:9" ht="21" customHeight="1">
      <c r="A8" s="190" t="s">
        <v>165</v>
      </c>
      <c r="B8" s="195" t="s">
        <v>33</v>
      </c>
      <c r="C8" s="196" t="s">
        <v>148</v>
      </c>
      <c r="D8" s="197">
        <v>0</v>
      </c>
      <c r="E8" s="197">
        <v>0</v>
      </c>
      <c r="F8" s="197">
        <f t="shared" si="0"/>
        <v>0</v>
      </c>
      <c r="G8" s="197">
        <v>0</v>
      </c>
      <c r="H8" s="197">
        <v>0</v>
      </c>
      <c r="I8" s="194"/>
    </row>
    <row r="9" spans="1:9" ht="16.5" customHeight="1">
      <c r="A9" s="190" t="s">
        <v>166</v>
      </c>
      <c r="B9" s="195" t="s">
        <v>32</v>
      </c>
      <c r="C9" s="196" t="s">
        <v>149</v>
      </c>
      <c r="D9" s="197">
        <v>0</v>
      </c>
      <c r="E9" s="197">
        <v>0</v>
      </c>
      <c r="F9" s="197">
        <f t="shared" si="0"/>
        <v>0</v>
      </c>
      <c r="G9" s="197">
        <v>0</v>
      </c>
      <c r="H9" s="197">
        <v>0</v>
      </c>
      <c r="I9" s="194"/>
    </row>
    <row r="10" spans="1:11" ht="20.25" customHeight="1">
      <c r="A10" s="70" t="s">
        <v>167</v>
      </c>
      <c r="B10" s="178" t="s">
        <v>15</v>
      </c>
      <c r="C10" s="181" t="s">
        <v>150</v>
      </c>
      <c r="D10" s="55">
        <v>27000</v>
      </c>
      <c r="E10" s="51">
        <v>20250</v>
      </c>
      <c r="F10" s="51">
        <f t="shared" si="0"/>
        <v>6750</v>
      </c>
      <c r="G10" s="51">
        <v>6750</v>
      </c>
      <c r="H10" s="51">
        <v>0</v>
      </c>
      <c r="I10" s="29">
        <v>5222</v>
      </c>
      <c r="K10" s="26"/>
    </row>
    <row r="11" spans="1:9" ht="21.75" customHeight="1">
      <c r="A11" s="190" t="s">
        <v>168</v>
      </c>
      <c r="B11" s="195" t="s">
        <v>140</v>
      </c>
      <c r="C11" s="196" t="s">
        <v>151</v>
      </c>
      <c r="D11" s="197">
        <v>0</v>
      </c>
      <c r="E11" s="197">
        <v>0</v>
      </c>
      <c r="F11" s="197">
        <f t="shared" si="0"/>
        <v>0</v>
      </c>
      <c r="G11" s="197">
        <v>0</v>
      </c>
      <c r="H11" s="197">
        <v>0</v>
      </c>
      <c r="I11" s="194"/>
    </row>
    <row r="12" spans="1:9" ht="21.75" customHeight="1">
      <c r="A12" s="70" t="s">
        <v>169</v>
      </c>
      <c r="B12" s="178" t="s">
        <v>144</v>
      </c>
      <c r="C12" s="181" t="s">
        <v>152</v>
      </c>
      <c r="D12" s="55">
        <v>12000</v>
      </c>
      <c r="E12" s="51">
        <v>9000</v>
      </c>
      <c r="F12" s="51">
        <f t="shared" si="0"/>
        <v>3000</v>
      </c>
      <c r="G12" s="51">
        <v>3000</v>
      </c>
      <c r="H12" s="51">
        <v>0</v>
      </c>
      <c r="I12" s="29">
        <v>5222</v>
      </c>
    </row>
    <row r="13" spans="1:9" ht="15.75" customHeight="1">
      <c r="A13" s="70" t="s">
        <v>170</v>
      </c>
      <c r="B13" s="178" t="s">
        <v>60</v>
      </c>
      <c r="C13" s="181" t="s">
        <v>88</v>
      </c>
      <c r="D13" s="55">
        <v>99000</v>
      </c>
      <c r="E13" s="51">
        <v>74250</v>
      </c>
      <c r="F13" s="51">
        <f t="shared" si="0"/>
        <v>24750</v>
      </c>
      <c r="G13" s="51">
        <v>24750</v>
      </c>
      <c r="H13" s="51">
        <v>0</v>
      </c>
      <c r="I13" s="29">
        <v>5222</v>
      </c>
    </row>
    <row r="14" spans="1:9" ht="16.5" customHeight="1">
      <c r="A14" s="190" t="s">
        <v>171</v>
      </c>
      <c r="B14" s="195" t="s">
        <v>7</v>
      </c>
      <c r="C14" s="196" t="s">
        <v>153</v>
      </c>
      <c r="D14" s="197">
        <v>0</v>
      </c>
      <c r="E14" s="197">
        <v>0</v>
      </c>
      <c r="F14" s="197">
        <f t="shared" si="0"/>
        <v>0</v>
      </c>
      <c r="G14" s="197">
        <v>0</v>
      </c>
      <c r="H14" s="197">
        <v>0</v>
      </c>
      <c r="I14" s="194"/>
    </row>
    <row r="15" spans="1:9" ht="20.25" customHeight="1">
      <c r="A15" s="70" t="s">
        <v>172</v>
      </c>
      <c r="B15" s="178" t="s">
        <v>63</v>
      </c>
      <c r="C15" s="181" t="s">
        <v>154</v>
      </c>
      <c r="D15" s="55">
        <v>34000</v>
      </c>
      <c r="E15" s="51">
        <v>25500</v>
      </c>
      <c r="F15" s="51">
        <f t="shared" si="0"/>
        <v>8500</v>
      </c>
      <c r="G15" s="51">
        <v>8500</v>
      </c>
      <c r="H15" s="51">
        <v>0</v>
      </c>
      <c r="I15" s="29">
        <v>5222</v>
      </c>
    </row>
    <row r="16" spans="1:9" ht="15.75" customHeight="1">
      <c r="A16" s="70" t="s">
        <v>173</v>
      </c>
      <c r="B16" s="178" t="s">
        <v>141</v>
      </c>
      <c r="C16" s="181" t="s">
        <v>155</v>
      </c>
      <c r="D16" s="55">
        <v>66000</v>
      </c>
      <c r="E16" s="51">
        <v>49500</v>
      </c>
      <c r="F16" s="51">
        <f t="shared" si="0"/>
        <v>16500</v>
      </c>
      <c r="G16" s="51">
        <v>0</v>
      </c>
      <c r="H16" s="51">
        <v>-49500</v>
      </c>
      <c r="I16" s="29">
        <v>5222</v>
      </c>
    </row>
    <row r="17" spans="1:9" ht="21.75" customHeight="1">
      <c r="A17" s="190" t="s">
        <v>174</v>
      </c>
      <c r="B17" s="195" t="s">
        <v>141</v>
      </c>
      <c r="C17" s="196" t="s">
        <v>156</v>
      </c>
      <c r="D17" s="197">
        <v>0</v>
      </c>
      <c r="E17" s="197">
        <v>0</v>
      </c>
      <c r="F17" s="197">
        <f t="shared" si="0"/>
        <v>0</v>
      </c>
      <c r="G17" s="197">
        <v>0</v>
      </c>
      <c r="H17" s="197">
        <v>0</v>
      </c>
      <c r="I17" s="194"/>
    </row>
    <row r="18" spans="1:9" ht="16.5" customHeight="1">
      <c r="A18" s="70" t="s">
        <v>175</v>
      </c>
      <c r="B18" s="178" t="s">
        <v>69</v>
      </c>
      <c r="C18" s="180" t="s">
        <v>157</v>
      </c>
      <c r="D18" s="55">
        <v>12000</v>
      </c>
      <c r="E18" s="51">
        <v>9000</v>
      </c>
      <c r="F18" s="51">
        <f t="shared" si="0"/>
        <v>3000</v>
      </c>
      <c r="G18" s="51">
        <v>3000</v>
      </c>
      <c r="H18" s="51">
        <v>0</v>
      </c>
      <c r="I18" s="29">
        <v>5222</v>
      </c>
    </row>
    <row r="19" spans="1:9" ht="19.5" customHeight="1">
      <c r="A19" s="190" t="s">
        <v>176</v>
      </c>
      <c r="B19" s="195" t="s">
        <v>145</v>
      </c>
      <c r="C19" s="196" t="s">
        <v>158</v>
      </c>
      <c r="D19" s="197">
        <v>0</v>
      </c>
      <c r="E19" s="197">
        <v>0</v>
      </c>
      <c r="F19" s="197">
        <f t="shared" si="0"/>
        <v>0</v>
      </c>
      <c r="G19" s="197">
        <v>0</v>
      </c>
      <c r="H19" s="197">
        <v>0</v>
      </c>
      <c r="I19" s="194"/>
    </row>
    <row r="20" spans="1:9" ht="21.75" customHeight="1">
      <c r="A20" s="70" t="s">
        <v>177</v>
      </c>
      <c r="B20" s="178" t="s">
        <v>44</v>
      </c>
      <c r="C20" s="180" t="s">
        <v>159</v>
      </c>
      <c r="D20" s="55">
        <v>64000</v>
      </c>
      <c r="E20" s="51">
        <v>48000</v>
      </c>
      <c r="F20" s="51">
        <f t="shared" si="0"/>
        <v>16000</v>
      </c>
      <c r="G20" s="51">
        <v>16000</v>
      </c>
      <c r="H20" s="51">
        <v>0</v>
      </c>
      <c r="I20" s="29">
        <v>5222</v>
      </c>
    </row>
    <row r="21" spans="1:9" ht="21.75" customHeight="1">
      <c r="A21" s="70" t="s">
        <v>178</v>
      </c>
      <c r="B21" s="178" t="s">
        <v>16</v>
      </c>
      <c r="C21" s="180" t="s">
        <v>160</v>
      </c>
      <c r="D21" s="55">
        <v>67000</v>
      </c>
      <c r="E21" s="51">
        <v>50250</v>
      </c>
      <c r="F21" s="51">
        <f t="shared" si="0"/>
        <v>16750</v>
      </c>
      <c r="G21" s="51">
        <v>16750</v>
      </c>
      <c r="H21" s="51">
        <v>0</v>
      </c>
      <c r="I21" s="29">
        <v>5222</v>
      </c>
    </row>
    <row r="22" spans="1:9" ht="21" customHeight="1">
      <c r="A22" s="185" t="s">
        <v>179</v>
      </c>
      <c r="B22" s="179" t="s">
        <v>142</v>
      </c>
      <c r="C22" s="182" t="s">
        <v>161</v>
      </c>
      <c r="D22" s="186">
        <v>0</v>
      </c>
      <c r="E22" s="186">
        <v>0</v>
      </c>
      <c r="F22" s="186">
        <f t="shared" si="0"/>
        <v>0</v>
      </c>
      <c r="G22" s="186">
        <v>0</v>
      </c>
      <c r="H22" s="186">
        <v>0</v>
      </c>
      <c r="I22" s="187"/>
    </row>
    <row r="23" spans="1:9" ht="18" customHeight="1" thickBot="1">
      <c r="A23" s="206" t="s">
        <v>180</v>
      </c>
      <c r="B23" s="207" t="s">
        <v>143</v>
      </c>
      <c r="C23" s="208" t="s">
        <v>162</v>
      </c>
      <c r="D23" s="209">
        <v>0</v>
      </c>
      <c r="E23" s="209">
        <v>0</v>
      </c>
      <c r="F23" s="209">
        <f t="shared" si="0"/>
        <v>0</v>
      </c>
      <c r="G23" s="209">
        <v>0</v>
      </c>
      <c r="H23" s="209">
        <v>0</v>
      </c>
      <c r="I23" s="210"/>
    </row>
    <row r="24" spans="1:9" ht="17.25" thickBot="1" thickTop="1">
      <c r="A24" s="188"/>
      <c r="B24" s="17" t="s">
        <v>6</v>
      </c>
      <c r="C24" s="13"/>
      <c r="D24" s="189">
        <f>SUM(D6:D23)</f>
        <v>400000</v>
      </c>
      <c r="E24" s="19">
        <f>SUM(E6:E23)</f>
        <v>300000</v>
      </c>
      <c r="F24" s="19">
        <f>SUM(F6:F23)</f>
        <v>100000</v>
      </c>
      <c r="G24" s="14">
        <f>SUM(G6:G23)</f>
        <v>83500</v>
      </c>
      <c r="H24" s="14">
        <f>SUM(H6:H23)</f>
        <v>-49500</v>
      </c>
      <c r="I24" s="205"/>
    </row>
    <row r="25" spans="1:9" ht="16.5" thickBot="1">
      <c r="A25" s="22"/>
      <c r="B25" s="12" t="s">
        <v>14</v>
      </c>
      <c r="C25" s="8"/>
      <c r="D25" s="8"/>
      <c r="E25" s="8"/>
      <c r="F25" s="11"/>
      <c r="G25" s="8"/>
      <c r="H25" s="9">
        <f>SUM(E24+G24+H24)</f>
        <v>334000</v>
      </c>
      <c r="I25" s="10"/>
    </row>
    <row r="28" ht="12.75">
      <c r="D28" s="90"/>
    </row>
  </sheetData>
  <sheetProtection/>
  <mergeCells count="3">
    <mergeCell ref="A1:D1"/>
    <mergeCell ref="A2:B2"/>
    <mergeCell ref="H3:I3"/>
  </mergeCells>
  <dataValidations count="1">
    <dataValidation operator="lessThanOrEqual" allowBlank="1" showInputMessage="1" showErrorMessage="1" sqref="D6:H6 F7:F23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kultura 2010&amp;RTabulka č.5</oddHeader>
    <oddFooter>&amp;LVyhotovila: Jana Bauerová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875" style="0" customWidth="1"/>
    <col min="2" max="2" width="20.125" style="0" customWidth="1"/>
    <col min="3" max="3" width="21.00390625" style="0" bestFit="1" customWidth="1"/>
    <col min="4" max="4" width="14.75390625" style="0" bestFit="1" customWidth="1"/>
    <col min="5" max="5" width="16.875" style="0" customWidth="1"/>
    <col min="6" max="6" width="14.25390625" style="0" bestFit="1" customWidth="1"/>
    <col min="7" max="7" width="15.75390625" style="0" customWidth="1"/>
    <col min="8" max="8" width="15.375" style="0" customWidth="1"/>
    <col min="9" max="9" width="5.25390625" style="0" bestFit="1" customWidth="1"/>
  </cols>
  <sheetData>
    <row r="1" spans="1:8" ht="27.75" customHeight="1">
      <c r="A1" s="219" t="s">
        <v>181</v>
      </c>
      <c r="B1" s="220"/>
      <c r="C1" s="220"/>
      <c r="D1" s="220"/>
      <c r="E1" s="30" t="s">
        <v>182</v>
      </c>
      <c r="H1" s="6"/>
    </row>
    <row r="2" spans="1:7" ht="24.75" customHeight="1">
      <c r="A2" s="223" t="s">
        <v>0</v>
      </c>
      <c r="B2" s="220"/>
      <c r="C2" s="1"/>
      <c r="D2" s="5" t="s">
        <v>30</v>
      </c>
      <c r="E2" s="5" t="s">
        <v>24</v>
      </c>
      <c r="F2" s="7"/>
      <c r="G2" s="7"/>
    </row>
    <row r="3" spans="2:8" ht="13.5" thickBot="1">
      <c r="B3" t="s">
        <v>5</v>
      </c>
      <c r="C3" t="s">
        <v>132</v>
      </c>
      <c r="G3" t="s">
        <v>18</v>
      </c>
      <c r="H3" s="24">
        <v>800000</v>
      </c>
    </row>
    <row r="4" spans="1:9" ht="15.75">
      <c r="A4" s="77"/>
      <c r="B4" s="78"/>
      <c r="C4" s="79"/>
      <c r="D4" s="79" t="s">
        <v>28</v>
      </c>
      <c r="E4" s="79" t="s">
        <v>11</v>
      </c>
      <c r="F4" s="79" t="s">
        <v>12</v>
      </c>
      <c r="G4" s="80" t="s">
        <v>29</v>
      </c>
      <c r="H4" s="81"/>
      <c r="I4" s="82"/>
    </row>
    <row r="5" spans="1:9" ht="15.75">
      <c r="A5" s="83" t="s">
        <v>17</v>
      </c>
      <c r="B5" s="84" t="s">
        <v>2</v>
      </c>
      <c r="C5" s="85" t="s">
        <v>3</v>
      </c>
      <c r="D5" s="86" t="s">
        <v>10</v>
      </c>
      <c r="E5" s="86">
        <v>0.75</v>
      </c>
      <c r="F5" s="85" t="s">
        <v>20</v>
      </c>
      <c r="G5" s="87" t="s">
        <v>13</v>
      </c>
      <c r="H5" s="88" t="s">
        <v>8</v>
      </c>
      <c r="I5" s="89" t="s">
        <v>9</v>
      </c>
    </row>
    <row r="6" spans="1:9" ht="39.75" customHeight="1">
      <c r="A6" s="211" t="s">
        <v>184</v>
      </c>
      <c r="B6" s="92" t="s">
        <v>25</v>
      </c>
      <c r="C6" s="71" t="s">
        <v>49</v>
      </c>
      <c r="D6" s="215">
        <v>0</v>
      </c>
      <c r="E6" s="212">
        <v>0</v>
      </c>
      <c r="F6" s="213">
        <v>0</v>
      </c>
      <c r="G6" s="214">
        <v>0</v>
      </c>
      <c r="H6" s="214">
        <v>0</v>
      </c>
      <c r="I6" s="28"/>
    </row>
    <row r="7" spans="1:9" ht="39.75" customHeight="1" thickBot="1">
      <c r="A7" s="198" t="s">
        <v>185</v>
      </c>
      <c r="B7" s="199" t="s">
        <v>48</v>
      </c>
      <c r="C7" s="200" t="s">
        <v>183</v>
      </c>
      <c r="D7" s="201">
        <v>0</v>
      </c>
      <c r="E7" s="202">
        <v>0</v>
      </c>
      <c r="F7" s="203">
        <v>0</v>
      </c>
      <c r="G7" s="204">
        <v>0</v>
      </c>
      <c r="H7" s="204">
        <v>0</v>
      </c>
      <c r="I7" s="15"/>
    </row>
    <row r="8" spans="1:9" ht="24" customHeight="1" thickBot="1" thickTop="1">
      <c r="A8" s="23"/>
      <c r="B8" s="17" t="s">
        <v>6</v>
      </c>
      <c r="C8" s="13"/>
      <c r="D8" s="76">
        <f>SUM(D6:D6)</f>
        <v>0</v>
      </c>
      <c r="E8" s="73">
        <f>SUM(E6:E6)</f>
        <v>0</v>
      </c>
      <c r="F8" s="73">
        <f>SUM(F6:F6)</f>
        <v>0</v>
      </c>
      <c r="G8" s="74">
        <f>SUM(G6:G6)</f>
        <v>0</v>
      </c>
      <c r="H8" s="75">
        <f>SUM(H6:H6)</f>
        <v>0</v>
      </c>
      <c r="I8" s="21"/>
    </row>
    <row r="9" spans="1:9" ht="28.5" customHeight="1" thickBot="1">
      <c r="A9" s="22"/>
      <c r="B9" s="12" t="s">
        <v>186</v>
      </c>
      <c r="C9" s="8"/>
      <c r="D9" s="8"/>
      <c r="E9" s="8"/>
      <c r="F9" s="11"/>
      <c r="G9" s="8"/>
      <c r="H9" s="9">
        <f>SUM(E8+G8+H8)</f>
        <v>0</v>
      </c>
      <c r="I9" s="10"/>
    </row>
  </sheetData>
  <sheetProtection/>
  <mergeCells count="2">
    <mergeCell ref="A1:D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kultura 2010&amp;RTabulka č.6</oddHeader>
    <oddFooter>&amp;LVyhotovila: Jana Bauerová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2011-04-06T09:53:23Z</cp:lastPrinted>
  <dcterms:created xsi:type="dcterms:W3CDTF">2006-11-02T07:01:30Z</dcterms:created>
  <dcterms:modified xsi:type="dcterms:W3CDTF">2011-04-19T06:44:17Z</dcterms:modified>
  <cp:category/>
  <cp:version/>
  <cp:contentType/>
  <cp:contentStatus/>
</cp:coreProperties>
</file>