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4940" windowHeight="9150" tabRatio="731" activeTab="0"/>
  </bookViews>
  <sheets>
    <sheet name="CR,1.výzva, 5122" sheetId="1" r:id="rId1"/>
    <sheet name="CR,1.výzva, 5123" sheetId="2" r:id="rId2"/>
    <sheet name="CR,1.výzva 5124" sheetId="3" r:id="rId3"/>
    <sheet name="CR,1.výzva, 5125 " sheetId="4" r:id="rId4"/>
  </sheets>
  <definedNames/>
  <calcPr fullCalcOnLoad="1"/>
</workbook>
</file>

<file path=xl/sharedStrings.xml><?xml version="1.0" encoding="utf-8"?>
<sst xmlns="http://schemas.openxmlformats.org/spreadsheetml/2006/main" count="144" uniqueCount="88">
  <si>
    <t>žadatel</t>
  </si>
  <si>
    <t>akce</t>
  </si>
  <si>
    <t>Celkem</t>
  </si>
  <si>
    <t>CR, I. výzva</t>
  </si>
  <si>
    <t xml:space="preserve">vyplaceno </t>
  </si>
  <si>
    <t>smluvní</t>
  </si>
  <si>
    <t>schválený</t>
  </si>
  <si>
    <t>doplaceno</t>
  </si>
  <si>
    <t>vráceno</t>
  </si>
  <si>
    <t>Celkem vyplaceno</t>
  </si>
  <si>
    <t>§ 2143</t>
  </si>
  <si>
    <t>Písecká čítanka</t>
  </si>
  <si>
    <t>Mezinárodní kurzy mladých klavíristů</t>
  </si>
  <si>
    <t>č.</t>
  </si>
  <si>
    <t>alokace</t>
  </si>
  <si>
    <t>doplat. 25%</t>
  </si>
  <si>
    <t>celk. přísp.</t>
  </si>
  <si>
    <t>dle předloženého vyúčt.</t>
  </si>
  <si>
    <t>opatření 3</t>
  </si>
  <si>
    <t>opatření 2</t>
  </si>
  <si>
    <t>opatření 4</t>
  </si>
  <si>
    <t>CG1 Invest, s.r.o.</t>
  </si>
  <si>
    <t xml:space="preserve"> </t>
  </si>
  <si>
    <t>Příprava turistické sezóny</t>
  </si>
  <si>
    <t>Partnerské výměny</t>
  </si>
  <si>
    <t>Město Písek - centrum cestovního ruchu</t>
  </si>
  <si>
    <t>org. 5122</t>
  </si>
  <si>
    <t>Marie Krejčí</t>
  </si>
  <si>
    <t>24. ročník Mezinárodních kurzů mladých houslistů</t>
  </si>
  <si>
    <t>5122/1/01</t>
  </si>
  <si>
    <t>5122/1/02</t>
  </si>
  <si>
    <t>Základní umělecká škola Otakara Ševčíka</t>
  </si>
  <si>
    <t>org. 5125</t>
  </si>
  <si>
    <t>Společnost pro česko-německou spolupráci Písek</t>
  </si>
  <si>
    <t>5125/1/01</t>
  </si>
  <si>
    <t>Cyklus setkání občanů partnerských měst</t>
  </si>
  <si>
    <t>5125/1/02</t>
  </si>
  <si>
    <t>Cyklus výměnných výstav a přednášek v partnerských městech</t>
  </si>
  <si>
    <t>Grantový program na podporu cestovního ruchu - rok 2011</t>
  </si>
  <si>
    <t>org. 5123</t>
  </si>
  <si>
    <t>opatření 5</t>
  </si>
  <si>
    <t>5123/1/01</t>
  </si>
  <si>
    <t>5123/1/02</t>
  </si>
  <si>
    <t>5123/1/03</t>
  </si>
  <si>
    <t>5123/1/04</t>
  </si>
  <si>
    <t>5123/1/05</t>
  </si>
  <si>
    <t>Písek - rekreačně sportovní pobyty - golfový turnaj 4. ročník</t>
  </si>
  <si>
    <t>Hotel U Kapličky s.r.o.</t>
  </si>
  <si>
    <t>Dny písecké kuchyně - tentokráte se zvěřinou z revíru pana Voka</t>
  </si>
  <si>
    <t>LezeTop s.r.o.</t>
  </si>
  <si>
    <t>Setkání příznivců horolezeckého sportu v Písku</t>
  </si>
  <si>
    <t>MONI LODGING s.r.o.</t>
  </si>
  <si>
    <t>Rožmberský rok</t>
  </si>
  <si>
    <t>Prostor pro všechny o.s.</t>
  </si>
  <si>
    <t>Kulturní labyrint</t>
  </si>
  <si>
    <t>org. 5124</t>
  </si>
  <si>
    <t>5124/1/01</t>
  </si>
  <si>
    <t>5124/1/02</t>
  </si>
  <si>
    <t>5124/1/03</t>
  </si>
  <si>
    <t>5124/1/04</t>
  </si>
  <si>
    <t>5124/1/05</t>
  </si>
  <si>
    <t>5124/1/06</t>
  </si>
  <si>
    <t>5124/1/07</t>
  </si>
  <si>
    <t>5124/1/08</t>
  </si>
  <si>
    <t>5124/1/09</t>
  </si>
  <si>
    <t>5124/1/10</t>
  </si>
  <si>
    <t>5124/1/11</t>
  </si>
  <si>
    <t>5124/1/12</t>
  </si>
  <si>
    <t>CG1 Invest s.r.o.</t>
  </si>
  <si>
    <t>Suvenýry na téma Písek a film</t>
  </si>
  <si>
    <t>Lesy města Písku s.r.o.</t>
  </si>
  <si>
    <t>Stezka drahokamů - stručný průvodce</t>
  </si>
  <si>
    <t>Městská knihovna Písek</t>
  </si>
  <si>
    <t>Čtení z Písku - informační a propagační web</t>
  </si>
  <si>
    <t>Non-stop infocentrum hotelu Bílá růže</t>
  </si>
  <si>
    <t>Nadace Tomistoma</t>
  </si>
  <si>
    <t>Koně a krokodýli</t>
  </si>
  <si>
    <t>Prácheňské muzeum</t>
  </si>
  <si>
    <t>Prácheňský muzejní vševěd aneb soutěž o pokladu zlatého Písku</t>
  </si>
  <si>
    <t>Zlato v Písku a okolí - informační skládačka</t>
  </si>
  <si>
    <t>Rozvoj destinace Písecka o.s.</t>
  </si>
  <si>
    <t>Po stopách zlata, vorařství a rekreace ve filmu</t>
  </si>
  <si>
    <t>Suvenýry ze zlatonosného a Švejkova Písku</t>
  </si>
  <si>
    <t>Filmová akademie Miroslava Ondříčka v Písku o.p.s.</t>
  </si>
  <si>
    <t>Ekocentrum-Elektrárna královsk. města Písku o.p.s.</t>
  </si>
  <si>
    <t>Propagace fenoménu Josefa Švejka v destin.Písku a Písecka</t>
  </si>
  <si>
    <t>Lezecké centrum v Písku - propagace nové služby CR</t>
  </si>
  <si>
    <t>Písek-město filmu-malý průvodce pohledem film.fanouška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</si>
</sst>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  <numFmt numFmtId="166" formatCode="#,##0.00_ ;\-#,##0.00\ 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4" fillId="19" borderId="10" xfId="0" applyFont="1" applyFill="1" applyBorder="1" applyAlignment="1">
      <alignment/>
    </xf>
    <xf numFmtId="0" fontId="4" fillId="19" borderId="11" xfId="0" applyFont="1" applyFill="1" applyBorder="1" applyAlignment="1">
      <alignment/>
    </xf>
    <xf numFmtId="0" fontId="4" fillId="19" borderId="12" xfId="0" applyFont="1" applyFill="1" applyBorder="1" applyAlignment="1">
      <alignment/>
    </xf>
    <xf numFmtId="0" fontId="4" fillId="19" borderId="13" xfId="0" applyFont="1" applyFill="1" applyBorder="1" applyAlignment="1">
      <alignment/>
    </xf>
    <xf numFmtId="0" fontId="4" fillId="19" borderId="14" xfId="0" applyFont="1" applyFill="1" applyBorder="1" applyAlignment="1">
      <alignment/>
    </xf>
    <xf numFmtId="9" fontId="4" fillId="19" borderId="14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0" fontId="4" fillId="19" borderId="16" xfId="0" applyFont="1" applyFill="1" applyBorder="1" applyAlignment="1">
      <alignment/>
    </xf>
    <xf numFmtId="0" fontId="4" fillId="19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19" borderId="17" xfId="0" applyFont="1" applyFill="1" applyBorder="1" applyAlignment="1">
      <alignment horizontal="left" vertical="center" wrapText="1"/>
    </xf>
    <xf numFmtId="0" fontId="0" fillId="19" borderId="17" xfId="0" applyFill="1" applyBorder="1" applyAlignment="1">
      <alignment/>
    </xf>
    <xf numFmtId="0" fontId="4" fillId="19" borderId="18" xfId="0" applyFont="1" applyFill="1" applyBorder="1" applyAlignment="1">
      <alignment horizontal="left" vertical="center" wrapText="1"/>
    </xf>
    <xf numFmtId="0" fontId="8" fillId="19" borderId="12" xfId="0" applyFont="1" applyFill="1" applyBorder="1" applyAlignment="1">
      <alignment/>
    </xf>
    <xf numFmtId="0" fontId="0" fillId="0" borderId="14" xfId="0" applyBorder="1" applyAlignment="1">
      <alignment/>
    </xf>
    <xf numFmtId="164" fontId="5" fillId="19" borderId="19" xfId="39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/>
    </xf>
    <xf numFmtId="0" fontId="8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19" borderId="22" xfId="0" applyFont="1" applyFill="1" applyBorder="1" applyAlignment="1">
      <alignment/>
    </xf>
    <xf numFmtId="0" fontId="8" fillId="0" borderId="16" xfId="0" applyFont="1" applyBorder="1" applyAlignment="1">
      <alignment/>
    </xf>
    <xf numFmtId="0" fontId="4" fillId="19" borderId="17" xfId="0" applyFont="1" applyFill="1" applyBorder="1" applyAlignment="1">
      <alignment horizontal="left" vertical="center" wrapText="1"/>
    </xf>
    <xf numFmtId="0" fontId="0" fillId="19" borderId="0" xfId="0" applyFill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64" fontId="5" fillId="19" borderId="14" xfId="39" applyNumberFormat="1" applyFont="1" applyFill="1" applyBorder="1" applyAlignment="1">
      <alignment horizontal="center" wrapText="1"/>
    </xf>
    <xf numFmtId="49" fontId="10" fillId="0" borderId="24" xfId="0" applyNumberFormat="1" applyFont="1" applyBorder="1" applyAlignment="1">
      <alignment wrapText="1"/>
    </xf>
    <xf numFmtId="0" fontId="0" fillId="0" borderId="19" xfId="0" applyBorder="1" applyAlignment="1">
      <alignment horizontal="left" wrapText="1"/>
    </xf>
    <xf numFmtId="49" fontId="0" fillId="0" borderId="19" xfId="0" applyNumberFormat="1" applyBorder="1" applyAlignment="1" applyProtection="1">
      <alignment horizontal="left" wrapText="1"/>
      <protection locked="0"/>
    </xf>
    <xf numFmtId="0" fontId="0" fillId="0" borderId="25" xfId="0" applyBorder="1" applyAlignment="1">
      <alignment horizontal="left" wrapText="1"/>
    </xf>
    <xf numFmtId="0" fontId="0" fillId="0" borderId="25" xfId="0" applyFill="1" applyBorder="1" applyAlignment="1">
      <alignment wrapText="1"/>
    </xf>
    <xf numFmtId="164" fontId="5" fillId="16" borderId="26" xfId="39" applyNumberFormat="1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wrapText="1"/>
    </xf>
    <xf numFmtId="0" fontId="0" fillId="16" borderId="27" xfId="0" applyFill="1" applyBorder="1" applyAlignment="1">
      <alignment horizontal="left" wrapText="1"/>
    </xf>
    <xf numFmtId="0" fontId="0" fillId="16" borderId="25" xfId="0" applyFill="1" applyBorder="1" applyAlignment="1">
      <alignment wrapText="1"/>
    </xf>
    <xf numFmtId="0" fontId="0" fillId="16" borderId="26" xfId="0" applyFill="1" applyBorder="1" applyAlignment="1">
      <alignment horizontal="left" wrapText="1"/>
    </xf>
    <xf numFmtId="0" fontId="0" fillId="16" borderId="26" xfId="0" applyFill="1" applyBorder="1" applyAlignment="1">
      <alignment wrapText="1"/>
    </xf>
    <xf numFmtId="0" fontId="0" fillId="16" borderId="0" xfId="0" applyFill="1" applyAlignment="1">
      <alignment/>
    </xf>
    <xf numFmtId="0" fontId="6" fillId="16" borderId="0" xfId="0" applyFont="1" applyFill="1" applyAlignment="1">
      <alignment/>
    </xf>
    <xf numFmtId="0" fontId="0" fillId="16" borderId="27" xfId="0" applyFill="1" applyBorder="1" applyAlignment="1">
      <alignment wrapText="1"/>
    </xf>
    <xf numFmtId="0" fontId="0" fillId="0" borderId="26" xfId="0" applyFill="1" applyBorder="1" applyAlignment="1">
      <alignment horizontal="left" wrapText="1"/>
    </xf>
    <xf numFmtId="49" fontId="0" fillId="0" borderId="26" xfId="0" applyNumberFormat="1" applyFill="1" applyBorder="1" applyAlignment="1" applyProtection="1">
      <alignment horizontal="left" wrapText="1"/>
      <protection locked="0"/>
    </xf>
    <xf numFmtId="0" fontId="0" fillId="16" borderId="19" xfId="0" applyFill="1" applyBorder="1" applyAlignment="1">
      <alignment horizontal="left" wrapText="1"/>
    </xf>
    <xf numFmtId="0" fontId="0" fillId="0" borderId="0" xfId="0" applyAlignment="1">
      <alignment/>
    </xf>
    <xf numFmtId="49" fontId="10" fillId="0" borderId="28" xfId="0" applyNumberFormat="1" applyFont="1" applyBorder="1" applyAlignment="1">
      <alignment wrapText="1"/>
    </xf>
    <xf numFmtId="49" fontId="10" fillId="0" borderId="28" xfId="0" applyNumberFormat="1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49" fontId="12" fillId="0" borderId="24" xfId="0" applyNumberFormat="1" applyFont="1" applyBorder="1" applyAlignment="1">
      <alignment wrapText="1"/>
    </xf>
    <xf numFmtId="49" fontId="12" fillId="0" borderId="28" xfId="0" applyNumberFormat="1" applyFont="1" applyBorder="1" applyAlignment="1">
      <alignment wrapText="1"/>
    </xf>
    <xf numFmtId="49" fontId="9" fillId="16" borderId="19" xfId="0" applyNumberFormat="1" applyFont="1" applyFill="1" applyBorder="1" applyAlignment="1" applyProtection="1">
      <alignment horizontal="left" wrapText="1"/>
      <protection locked="0"/>
    </xf>
    <xf numFmtId="49" fontId="9" fillId="0" borderId="19" xfId="0" applyNumberFormat="1" applyFont="1" applyBorder="1" applyAlignment="1" applyProtection="1">
      <alignment horizontal="left" wrapText="1"/>
      <protection locked="0"/>
    </xf>
    <xf numFmtId="49" fontId="11" fillId="0" borderId="19" xfId="0" applyNumberFormat="1" applyFont="1" applyBorder="1" applyAlignment="1" applyProtection="1">
      <alignment horizontal="left" wrapText="1"/>
      <protection locked="0"/>
    </xf>
    <xf numFmtId="49" fontId="11" fillId="0" borderId="26" xfId="0" applyNumberFormat="1" applyFont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4" fontId="9" fillId="0" borderId="17" xfId="0" applyNumberFormat="1" applyFont="1" applyBorder="1" applyAlignment="1">
      <alignment/>
    </xf>
    <xf numFmtId="43" fontId="5" fillId="19" borderId="19" xfId="39" applyNumberFormat="1" applyFont="1" applyFill="1" applyBorder="1" applyAlignment="1">
      <alignment horizontal="center" wrapText="1"/>
    </xf>
    <xf numFmtId="43" fontId="5" fillId="0" borderId="19" xfId="0" applyNumberFormat="1" applyFont="1" applyBorder="1" applyAlignment="1">
      <alignment/>
    </xf>
    <xf numFmtId="43" fontId="0" fillId="0" borderId="19" xfId="0" applyNumberFormat="1" applyBorder="1" applyAlignment="1">
      <alignment/>
    </xf>
    <xf numFmtId="43" fontId="5" fillId="16" borderId="19" xfId="39" applyNumberFormat="1" applyFont="1" applyFill="1" applyBorder="1" applyAlignment="1">
      <alignment horizontal="center" wrapText="1"/>
    </xf>
    <xf numFmtId="43" fontId="5" fillId="16" borderId="19" xfId="0" applyNumberFormat="1" applyFont="1" applyFill="1" applyBorder="1" applyAlignment="1">
      <alignment/>
    </xf>
    <xf numFmtId="43" fontId="0" fillId="16" borderId="19" xfId="0" applyNumberFormat="1" applyFill="1" applyBorder="1" applyAlignment="1">
      <alignment/>
    </xf>
    <xf numFmtId="43" fontId="10" fillId="0" borderId="19" xfId="0" applyNumberFormat="1" applyFont="1" applyBorder="1" applyAlignment="1">
      <alignment vertical="top" wrapText="1"/>
    </xf>
    <xf numFmtId="43" fontId="5" fillId="19" borderId="26" xfId="39" applyNumberFormat="1" applyFont="1" applyFill="1" applyBorder="1" applyAlignment="1">
      <alignment horizontal="center" wrapText="1"/>
    </xf>
    <xf numFmtId="43" fontId="5" fillId="0" borderId="26" xfId="0" applyNumberFormat="1" applyFont="1" applyBorder="1" applyAlignment="1">
      <alignment/>
    </xf>
    <xf numFmtId="43" fontId="0" fillId="0" borderId="26" xfId="0" applyNumberFormat="1" applyBorder="1" applyAlignment="1">
      <alignment/>
    </xf>
    <xf numFmtId="43" fontId="0" fillId="0" borderId="26" xfId="0" applyNumberFormat="1" applyBorder="1" applyAlignment="1">
      <alignment wrapText="1"/>
    </xf>
    <xf numFmtId="43" fontId="5" fillId="19" borderId="14" xfId="39" applyNumberFormat="1" applyFont="1" applyFill="1" applyBorder="1" applyAlignment="1">
      <alignment wrapText="1"/>
    </xf>
    <xf numFmtId="43" fontId="5" fillId="0" borderId="14" xfId="39" applyNumberFormat="1" applyFont="1" applyFill="1" applyBorder="1" applyAlignment="1">
      <alignment wrapText="1"/>
    </xf>
    <xf numFmtId="43" fontId="0" fillId="0" borderId="29" xfId="0" applyNumberFormat="1" applyFont="1" applyFill="1" applyBorder="1" applyAlignment="1">
      <alignment wrapText="1"/>
    </xf>
    <xf numFmtId="43" fontId="5" fillId="16" borderId="25" xfId="0" applyNumberFormat="1" applyFont="1" applyFill="1" applyBorder="1" applyAlignment="1">
      <alignment/>
    </xf>
    <xf numFmtId="43" fontId="0" fillId="16" borderId="25" xfId="0" applyNumberFormat="1" applyFont="1" applyFill="1" applyBorder="1" applyAlignment="1">
      <alignment/>
    </xf>
    <xf numFmtId="43" fontId="0" fillId="16" borderId="19" xfId="0" applyNumberFormat="1" applyFont="1" applyFill="1" applyBorder="1" applyAlignment="1">
      <alignment wrapText="1"/>
    </xf>
    <xf numFmtId="43" fontId="5" fillId="0" borderId="25" xfId="0" applyNumberFormat="1" applyFont="1" applyFill="1" applyBorder="1" applyAlignment="1">
      <alignment/>
    </xf>
    <xf numFmtId="43" fontId="0" fillId="0" borderId="25" xfId="0" applyNumberFormat="1" applyFont="1" applyFill="1" applyBorder="1" applyAlignment="1">
      <alignment/>
    </xf>
    <xf numFmtId="43" fontId="5" fillId="16" borderId="30" xfId="39" applyNumberFormat="1" applyFont="1" applyFill="1" applyBorder="1" applyAlignment="1">
      <alignment horizontal="center" wrapText="1"/>
    </xf>
    <xf numFmtId="43" fontId="5" fillId="16" borderId="27" xfId="0" applyNumberFormat="1" applyFont="1" applyFill="1" applyBorder="1" applyAlignment="1">
      <alignment/>
    </xf>
    <xf numFmtId="43" fontId="0" fillId="16" borderId="27" xfId="0" applyNumberFormat="1" applyFont="1" applyFill="1" applyBorder="1" applyAlignment="1">
      <alignment/>
    </xf>
    <xf numFmtId="43" fontId="5" fillId="16" borderId="26" xfId="39" applyNumberFormat="1" applyFont="1" applyFill="1" applyBorder="1" applyAlignment="1">
      <alignment horizontal="center" wrapText="1"/>
    </xf>
    <xf numFmtId="43" fontId="5" fillId="0" borderId="26" xfId="0" applyNumberFormat="1" applyFont="1" applyFill="1" applyBorder="1" applyAlignment="1">
      <alignment/>
    </xf>
    <xf numFmtId="43" fontId="0" fillId="0" borderId="26" xfId="0" applyNumberFormat="1" applyFont="1" applyFill="1" applyBorder="1" applyAlignment="1">
      <alignment/>
    </xf>
    <xf numFmtId="43" fontId="5" fillId="0" borderId="14" xfId="0" applyNumberFormat="1" applyFont="1" applyBorder="1" applyAlignment="1">
      <alignment/>
    </xf>
    <xf numFmtId="43" fontId="5" fillId="0" borderId="14" xfId="0" applyNumberFormat="1" applyFont="1" applyBorder="1" applyAlignment="1">
      <alignment/>
    </xf>
    <xf numFmtId="43" fontId="5" fillId="0" borderId="29" xfId="39" applyNumberFormat="1" applyFont="1" applyFill="1" applyBorder="1" applyAlignment="1">
      <alignment horizontal="right" vertical="center" wrapText="1"/>
    </xf>
    <xf numFmtId="43" fontId="0" fillId="0" borderId="29" xfId="39" applyNumberFormat="1" applyFont="1" applyFill="1" applyBorder="1" applyAlignment="1">
      <alignment horizontal="right" vertical="center" wrapText="1"/>
    </xf>
    <xf numFmtId="43" fontId="0" fillId="0" borderId="19" xfId="39" applyNumberFormat="1" applyFont="1" applyFill="1" applyBorder="1" applyAlignment="1">
      <alignment horizontal="right" vertical="center" wrapText="1"/>
    </xf>
    <xf numFmtId="43" fontId="5" fillId="16" borderId="26" xfId="39" applyNumberFormat="1" applyFont="1" applyFill="1" applyBorder="1" applyAlignment="1">
      <alignment horizontal="right" vertical="center" wrapText="1"/>
    </xf>
    <xf numFmtId="43" fontId="0" fillId="16" borderId="26" xfId="39" applyNumberFormat="1" applyFont="1" applyFill="1" applyBorder="1" applyAlignment="1">
      <alignment horizontal="right" vertical="center" wrapText="1"/>
    </xf>
    <xf numFmtId="43" fontId="5" fillId="0" borderId="14" xfId="0" applyNumberFormat="1" applyFont="1" applyBorder="1" applyAlignment="1">
      <alignment horizontal="right"/>
    </xf>
    <xf numFmtId="43" fontId="0" fillId="16" borderId="27" xfId="0" applyNumberFormat="1" applyFont="1" applyFill="1" applyBorder="1" applyAlignment="1">
      <alignment/>
    </xf>
    <xf numFmtId="0" fontId="4" fillId="19" borderId="31" xfId="0" applyFont="1" applyFill="1" applyBorder="1" applyAlignment="1">
      <alignment/>
    </xf>
    <xf numFmtId="0" fontId="4" fillId="19" borderId="32" xfId="0" applyFont="1" applyFill="1" applyBorder="1" applyAlignment="1">
      <alignment/>
    </xf>
    <xf numFmtId="43" fontId="0" fillId="0" borderId="33" xfId="39" applyNumberFormat="1" applyFont="1" applyFill="1" applyBorder="1" applyAlignment="1">
      <alignment horizontal="center" vertical="center" wrapText="1"/>
    </xf>
    <xf numFmtId="43" fontId="0" fillId="16" borderId="34" xfId="39" applyNumberFormat="1" applyFont="1" applyFill="1" applyBorder="1" applyAlignment="1">
      <alignment horizontal="center" vertical="center" wrapText="1"/>
    </xf>
    <xf numFmtId="43" fontId="5" fillId="0" borderId="35" xfId="0" applyNumberFormat="1" applyFont="1" applyBorder="1" applyAlignment="1">
      <alignment horizontal="right"/>
    </xf>
    <xf numFmtId="44" fontId="5" fillId="19" borderId="32" xfId="0" applyNumberFormat="1" applyFont="1" applyFill="1" applyBorder="1" applyAlignment="1">
      <alignment/>
    </xf>
    <xf numFmtId="43" fontId="0" fillId="0" borderId="33" xfId="0" applyNumberFormat="1" applyFont="1" applyBorder="1" applyAlignment="1">
      <alignment wrapText="1"/>
    </xf>
    <xf numFmtId="43" fontId="0" fillId="16" borderId="36" xfId="0" applyNumberFormat="1" applyFont="1" applyFill="1" applyBorder="1" applyAlignment="1">
      <alignment/>
    </xf>
    <xf numFmtId="43" fontId="0" fillId="0" borderId="36" xfId="0" applyNumberFormat="1" applyFont="1" applyFill="1" applyBorder="1" applyAlignment="1">
      <alignment/>
    </xf>
    <xf numFmtId="43" fontId="0" fillId="0" borderId="34" xfId="0" applyNumberFormat="1" applyFont="1" applyFill="1" applyBorder="1" applyAlignment="1">
      <alignment/>
    </xf>
    <xf numFmtId="43" fontId="5" fillId="0" borderId="37" xfId="0" applyNumberFormat="1" applyFont="1" applyBorder="1" applyAlignment="1">
      <alignment/>
    </xf>
    <xf numFmtId="43" fontId="0" fillId="0" borderId="33" xfId="0" applyNumberFormat="1" applyBorder="1" applyAlignment="1">
      <alignment/>
    </xf>
    <xf numFmtId="43" fontId="0" fillId="16" borderId="33" xfId="0" applyNumberFormat="1" applyFill="1" applyBorder="1" applyAlignment="1">
      <alignment/>
    </xf>
    <xf numFmtId="43" fontId="0" fillId="0" borderId="33" xfId="0" applyNumberFormat="1" applyBorder="1" applyAlignment="1">
      <alignment wrapText="1"/>
    </xf>
    <xf numFmtId="43" fontId="0" fillId="0" borderId="34" xfId="0" applyNumberFormat="1" applyBorder="1" applyAlignment="1">
      <alignment/>
    </xf>
    <xf numFmtId="43" fontId="5" fillId="0" borderId="37" xfId="39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19" borderId="0" xfId="0" applyFont="1" applyFill="1" applyAlignment="1">
      <alignment/>
    </xf>
    <xf numFmtId="0" fontId="0" fillId="19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6.75390625" style="0" customWidth="1"/>
    <col min="2" max="2" width="26.00390625" style="0" customWidth="1"/>
    <col min="3" max="3" width="21.25390625" style="0" customWidth="1"/>
    <col min="4" max="4" width="14.875" style="0" customWidth="1"/>
    <col min="5" max="5" width="14.375" style="0" customWidth="1"/>
    <col min="6" max="6" width="15.00390625" style="0" customWidth="1"/>
    <col min="7" max="7" width="14.625" style="0" customWidth="1"/>
    <col min="8" max="8" width="14.125" style="0" customWidth="1"/>
  </cols>
  <sheetData>
    <row r="1" spans="1:8" ht="31.5" customHeight="1">
      <c r="A1" s="113" t="s">
        <v>38</v>
      </c>
      <c r="B1" s="114"/>
      <c r="C1" s="114"/>
      <c r="D1" s="114"/>
      <c r="E1" s="114"/>
      <c r="H1" s="14"/>
    </row>
    <row r="2" spans="1:7" ht="22.5" customHeight="1">
      <c r="A2" s="115" t="s">
        <v>3</v>
      </c>
      <c r="B2" s="114"/>
      <c r="C2" s="1"/>
      <c r="D2" s="13" t="s">
        <v>19</v>
      </c>
      <c r="E2" s="13" t="s">
        <v>11</v>
      </c>
      <c r="F2" s="13"/>
      <c r="G2" s="21"/>
    </row>
    <row r="3" spans="2:8" ht="13.5" thickBot="1">
      <c r="B3" t="s">
        <v>10</v>
      </c>
      <c r="C3" t="s">
        <v>26</v>
      </c>
      <c r="G3" t="s">
        <v>14</v>
      </c>
      <c r="H3" s="2">
        <v>200000</v>
      </c>
    </row>
    <row r="4" spans="1:8" ht="15.75">
      <c r="A4" s="23"/>
      <c r="B4" s="25"/>
      <c r="C4" s="6"/>
      <c r="D4" s="6" t="s">
        <v>16</v>
      </c>
      <c r="E4" s="6" t="s">
        <v>4</v>
      </c>
      <c r="F4" s="6" t="s">
        <v>5</v>
      </c>
      <c r="G4" s="7" t="s">
        <v>17</v>
      </c>
      <c r="H4" s="97"/>
    </row>
    <row r="5" spans="1:8" ht="23.25" customHeight="1" thickBot="1">
      <c r="A5" s="24" t="s">
        <v>13</v>
      </c>
      <c r="B5" s="12" t="s">
        <v>0</v>
      </c>
      <c r="C5" s="9" t="s">
        <v>1</v>
      </c>
      <c r="D5" s="10" t="s">
        <v>6</v>
      </c>
      <c r="E5" s="10">
        <v>0.75</v>
      </c>
      <c r="F5" s="9" t="s">
        <v>15</v>
      </c>
      <c r="G5" s="11" t="s">
        <v>7</v>
      </c>
      <c r="H5" s="98" t="s">
        <v>8</v>
      </c>
    </row>
    <row r="6" spans="1:8" ht="36.75" customHeight="1">
      <c r="A6" s="32" t="s">
        <v>29</v>
      </c>
      <c r="B6" s="33" t="s">
        <v>27</v>
      </c>
      <c r="C6" s="34" t="s">
        <v>28</v>
      </c>
      <c r="D6" s="20">
        <v>50000</v>
      </c>
      <c r="E6" s="90">
        <v>37500</v>
      </c>
      <c r="F6" s="91">
        <v>12500</v>
      </c>
      <c r="G6" s="92">
        <v>12500</v>
      </c>
      <c r="H6" s="99">
        <v>0</v>
      </c>
    </row>
    <row r="7" spans="1:8" ht="36.75" customHeight="1" thickBot="1">
      <c r="A7" s="50" t="s">
        <v>30</v>
      </c>
      <c r="B7" s="42" t="s">
        <v>31</v>
      </c>
      <c r="C7" s="41" t="s">
        <v>12</v>
      </c>
      <c r="D7" s="37">
        <v>50000</v>
      </c>
      <c r="E7" s="93">
        <v>37500</v>
      </c>
      <c r="F7" s="94">
        <v>12500</v>
      </c>
      <c r="G7" s="94">
        <v>12500</v>
      </c>
      <c r="H7" s="100">
        <v>0</v>
      </c>
    </row>
    <row r="8" spans="1:8" ht="23.25" customHeight="1" thickBot="1" thickTop="1">
      <c r="A8" s="30"/>
      <c r="B8" s="26" t="s">
        <v>2</v>
      </c>
      <c r="C8" s="19"/>
      <c r="D8" s="31">
        <f>SUM(D6:D7)</f>
        <v>100000</v>
      </c>
      <c r="E8" s="95">
        <f>SUM(E6:E7)</f>
        <v>75000</v>
      </c>
      <c r="F8" s="95">
        <f>SUM(F6:F7)</f>
        <v>25000</v>
      </c>
      <c r="G8" s="89">
        <f>SUM(G6:G7)</f>
        <v>25000</v>
      </c>
      <c r="H8" s="101">
        <f>SUM(H6:H7)</f>
        <v>0</v>
      </c>
    </row>
    <row r="9" spans="1:8" ht="24" customHeight="1" thickBot="1">
      <c r="A9" s="24"/>
      <c r="B9" s="27" t="s">
        <v>9</v>
      </c>
      <c r="C9" s="15"/>
      <c r="D9" s="16"/>
      <c r="E9" s="16"/>
      <c r="F9" s="16"/>
      <c r="G9" s="16"/>
      <c r="H9" s="102">
        <f>SUM(E8+G8+H8)</f>
        <v>100000</v>
      </c>
    </row>
    <row r="10" spans="2:3" ht="12.75">
      <c r="B10" s="4"/>
      <c r="C10" s="4"/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2:3" ht="12.75">
      <c r="B14" s="4"/>
      <c r="C14" s="4"/>
    </row>
    <row r="15" spans="2:3" ht="12.75">
      <c r="B15" s="4"/>
      <c r="C15" s="4"/>
    </row>
  </sheetData>
  <sheetProtection password="C80B" sheet="1"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 CR 2011&amp;RTabulka č.3</oddHeader>
    <oddFooter>&amp;LVyhotovila: Jana Bauerová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J9" sqref="J9"/>
    </sheetView>
  </sheetViews>
  <sheetFormatPr defaultColWidth="9.00390625" defaultRowHeight="12.75"/>
  <cols>
    <col min="1" max="1" width="6.875" style="0" customWidth="1"/>
    <col min="2" max="2" width="21.625" style="0" customWidth="1"/>
    <col min="3" max="3" width="21.25390625" style="0" customWidth="1"/>
    <col min="4" max="4" width="14.625" style="0" customWidth="1"/>
    <col min="5" max="5" width="14.25390625" style="0" customWidth="1"/>
    <col min="6" max="6" width="14.625" style="0" customWidth="1"/>
    <col min="7" max="7" width="13.75390625" style="0" customWidth="1"/>
    <col min="8" max="8" width="14.375" style="0" customWidth="1"/>
  </cols>
  <sheetData>
    <row r="1" spans="1:8" ht="38.25" customHeight="1">
      <c r="A1" s="113" t="s">
        <v>38</v>
      </c>
      <c r="B1" s="114"/>
      <c r="C1" s="114"/>
      <c r="D1" s="114"/>
      <c r="E1" s="114"/>
      <c r="H1" s="14"/>
    </row>
    <row r="2" spans="1:8" ht="32.25" customHeight="1">
      <c r="A2" s="115" t="s">
        <v>3</v>
      </c>
      <c r="B2" s="116"/>
      <c r="C2" s="1"/>
      <c r="D2" s="13" t="s">
        <v>18</v>
      </c>
      <c r="E2" s="13" t="s">
        <v>25</v>
      </c>
      <c r="F2" s="28"/>
      <c r="G2" s="43"/>
      <c r="H2" s="44"/>
    </row>
    <row r="4" spans="2:8" ht="13.5" thickBot="1">
      <c r="B4" t="s">
        <v>10</v>
      </c>
      <c r="C4" t="s">
        <v>39</v>
      </c>
      <c r="G4" t="s">
        <v>14</v>
      </c>
      <c r="H4" s="2">
        <v>400000</v>
      </c>
    </row>
    <row r="5" spans="1:8" ht="25.5" customHeight="1">
      <c r="A5" s="23"/>
      <c r="B5" s="5"/>
      <c r="C5" s="6"/>
      <c r="D5" s="6" t="s">
        <v>16</v>
      </c>
      <c r="E5" s="6" t="s">
        <v>4</v>
      </c>
      <c r="F5" s="6" t="s">
        <v>5</v>
      </c>
      <c r="G5" s="7" t="s">
        <v>17</v>
      </c>
      <c r="H5" s="97"/>
    </row>
    <row r="6" spans="1:8" ht="27" customHeight="1" thickBot="1">
      <c r="A6" s="24" t="s">
        <v>13</v>
      </c>
      <c r="B6" s="8" t="s">
        <v>0</v>
      </c>
      <c r="C6" s="9" t="s">
        <v>1</v>
      </c>
      <c r="D6" s="10" t="s">
        <v>6</v>
      </c>
      <c r="E6" s="10">
        <v>0.75</v>
      </c>
      <c r="F6" s="9" t="s">
        <v>15</v>
      </c>
      <c r="G6" s="11" t="s">
        <v>7</v>
      </c>
      <c r="H6" s="98" t="s">
        <v>8</v>
      </c>
    </row>
    <row r="7" spans="1:8" ht="36.75" customHeight="1">
      <c r="A7" s="32" t="s">
        <v>41</v>
      </c>
      <c r="B7" s="33" t="s">
        <v>21</v>
      </c>
      <c r="C7" s="34" t="s">
        <v>46</v>
      </c>
      <c r="D7" s="63">
        <v>115000</v>
      </c>
      <c r="E7" s="64">
        <v>86250</v>
      </c>
      <c r="F7" s="65">
        <v>28750</v>
      </c>
      <c r="G7" s="76">
        <v>0</v>
      </c>
      <c r="H7" s="103">
        <f>H8-12612</f>
        <v>-12612</v>
      </c>
    </row>
    <row r="8" spans="1:8" ht="39.75" customHeight="1">
      <c r="A8" s="32" t="s">
        <v>42</v>
      </c>
      <c r="B8" s="40" t="s">
        <v>47</v>
      </c>
      <c r="C8" s="38" t="s">
        <v>48</v>
      </c>
      <c r="D8" s="66">
        <v>0</v>
      </c>
      <c r="E8" s="77">
        <v>0</v>
      </c>
      <c r="F8" s="78">
        <v>0</v>
      </c>
      <c r="G8" s="79">
        <v>0</v>
      </c>
      <c r="H8" s="104">
        <v>0</v>
      </c>
    </row>
    <row r="9" spans="1:8" ht="41.25" customHeight="1">
      <c r="A9" s="32" t="s">
        <v>43</v>
      </c>
      <c r="B9" s="36" t="s">
        <v>49</v>
      </c>
      <c r="C9" s="35" t="s">
        <v>50</v>
      </c>
      <c r="D9" s="63">
        <v>57250</v>
      </c>
      <c r="E9" s="80">
        <v>42937</v>
      </c>
      <c r="F9" s="81">
        <v>14313</v>
      </c>
      <c r="G9" s="81">
        <v>14313</v>
      </c>
      <c r="H9" s="105">
        <v>0</v>
      </c>
    </row>
    <row r="10" spans="1:8" ht="40.5" customHeight="1">
      <c r="A10" s="32" t="s">
        <v>44</v>
      </c>
      <c r="B10" s="45" t="s">
        <v>51</v>
      </c>
      <c r="C10" s="39" t="s">
        <v>52</v>
      </c>
      <c r="D10" s="82">
        <v>0</v>
      </c>
      <c r="E10" s="83">
        <v>0</v>
      </c>
      <c r="F10" s="84">
        <v>0</v>
      </c>
      <c r="G10" s="96">
        <v>0</v>
      </c>
      <c r="H10" s="104">
        <v>0</v>
      </c>
    </row>
    <row r="11" spans="1:8" ht="41.25" customHeight="1" thickBot="1">
      <c r="A11" s="50" t="s">
        <v>45</v>
      </c>
      <c r="B11" s="46" t="s">
        <v>53</v>
      </c>
      <c r="C11" s="47" t="s">
        <v>54</v>
      </c>
      <c r="D11" s="85">
        <v>198000</v>
      </c>
      <c r="E11" s="86">
        <v>148500</v>
      </c>
      <c r="F11" s="87">
        <v>49500</v>
      </c>
      <c r="G11" s="87">
        <v>0</v>
      </c>
      <c r="H11" s="106">
        <v>-64584</v>
      </c>
    </row>
    <row r="12" spans="1:8" ht="27.75" customHeight="1" thickBot="1" thickTop="1">
      <c r="A12" s="30"/>
      <c r="B12" s="22" t="s">
        <v>2</v>
      </c>
      <c r="C12" s="19"/>
      <c r="D12" s="74">
        <f>SUM(D7:D11)</f>
        <v>370250</v>
      </c>
      <c r="E12" s="88">
        <f>SUM(E7:E11)</f>
        <v>277687</v>
      </c>
      <c r="F12" s="88">
        <f>SUM(F7:F11)</f>
        <v>92563</v>
      </c>
      <c r="G12" s="89">
        <f>SUM(G7:G11)</f>
        <v>14313</v>
      </c>
      <c r="H12" s="107">
        <f>SUM(H7:H11)</f>
        <v>-77196</v>
      </c>
    </row>
    <row r="13" spans="1:8" ht="26.25" customHeight="1" thickBot="1">
      <c r="A13" s="24"/>
      <c r="B13" s="17" t="s">
        <v>9</v>
      </c>
      <c r="C13" s="15"/>
      <c r="D13" s="16"/>
      <c r="E13" s="16"/>
      <c r="F13" s="16"/>
      <c r="G13" s="16"/>
      <c r="H13" s="102">
        <f>SUM(E12+G12+H12)</f>
        <v>214804</v>
      </c>
    </row>
    <row r="14" spans="2:3" ht="12.75">
      <c r="B14" s="4"/>
      <c r="C14" s="4"/>
    </row>
    <row r="17" ht="12.75">
      <c r="C17" t="s">
        <v>22</v>
      </c>
    </row>
  </sheetData>
  <sheetProtection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CR 2011&amp;RTabulka č. 4</oddHeader>
    <oddFooter>&amp;LVyhotovila: Jana Bauerová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32" sqref="H32"/>
    </sheetView>
  </sheetViews>
  <sheetFormatPr defaultColWidth="9.00390625" defaultRowHeight="12.75"/>
  <cols>
    <col min="1" max="1" width="7.125" style="0" customWidth="1"/>
    <col min="2" max="2" width="24.625" style="0" customWidth="1"/>
    <col min="3" max="3" width="25.25390625" style="0" customWidth="1"/>
    <col min="4" max="4" width="13.25390625" style="0" customWidth="1"/>
    <col min="5" max="5" width="14.25390625" style="0" customWidth="1"/>
    <col min="6" max="6" width="14.375" style="0" customWidth="1"/>
    <col min="7" max="7" width="13.875" style="0" customWidth="1"/>
    <col min="8" max="8" width="14.375" style="0" customWidth="1"/>
  </cols>
  <sheetData>
    <row r="1" spans="1:8" ht="27" customHeight="1">
      <c r="A1" s="113" t="s">
        <v>38</v>
      </c>
      <c r="B1" s="114"/>
      <c r="C1" s="114"/>
      <c r="D1" s="114"/>
      <c r="E1" s="114"/>
      <c r="H1" s="14"/>
    </row>
    <row r="2" spans="1:8" ht="24" customHeight="1">
      <c r="A2" s="115" t="s">
        <v>3</v>
      </c>
      <c r="B2" s="114"/>
      <c r="C2" s="1"/>
      <c r="D2" s="13" t="s">
        <v>20</v>
      </c>
      <c r="E2" s="13" t="s">
        <v>23</v>
      </c>
      <c r="F2" s="13"/>
      <c r="G2" s="13"/>
      <c r="H2" s="3"/>
    </row>
    <row r="3" spans="2:8" ht="13.5" thickBot="1">
      <c r="B3" t="s">
        <v>10</v>
      </c>
      <c r="C3" t="s">
        <v>55</v>
      </c>
      <c r="G3" t="s">
        <v>14</v>
      </c>
      <c r="H3" s="2">
        <v>200000</v>
      </c>
    </row>
    <row r="4" spans="1:8" ht="20.25" customHeight="1">
      <c r="A4" s="23"/>
      <c r="B4" s="5"/>
      <c r="C4" s="6"/>
      <c r="D4" s="6" t="s">
        <v>16</v>
      </c>
      <c r="E4" s="6" t="s">
        <v>4</v>
      </c>
      <c r="F4" s="6" t="s">
        <v>5</v>
      </c>
      <c r="G4" s="18" t="s">
        <v>17</v>
      </c>
      <c r="H4" s="97"/>
    </row>
    <row r="5" spans="1:8" ht="24" customHeight="1" thickBot="1">
      <c r="A5" s="24" t="s">
        <v>13</v>
      </c>
      <c r="B5" s="8" t="s">
        <v>0</v>
      </c>
      <c r="C5" s="9" t="s">
        <v>1</v>
      </c>
      <c r="D5" s="10" t="s">
        <v>6</v>
      </c>
      <c r="E5" s="10">
        <v>0.75</v>
      </c>
      <c r="F5" s="9" t="s">
        <v>15</v>
      </c>
      <c r="G5" s="11" t="s">
        <v>7</v>
      </c>
      <c r="H5" s="98" t="s">
        <v>8</v>
      </c>
    </row>
    <row r="6" spans="1:8" ht="24.75" customHeight="1">
      <c r="A6" s="54" t="s">
        <v>56</v>
      </c>
      <c r="B6" s="33" t="s">
        <v>68</v>
      </c>
      <c r="C6" s="57" t="s">
        <v>69</v>
      </c>
      <c r="D6" s="63">
        <v>21000</v>
      </c>
      <c r="E6" s="64">
        <v>15750</v>
      </c>
      <c r="F6" s="65">
        <v>5250</v>
      </c>
      <c r="G6" s="65">
        <v>0</v>
      </c>
      <c r="H6" s="103">
        <v>-15750</v>
      </c>
    </row>
    <row r="7" spans="1:8" ht="25.5" customHeight="1">
      <c r="A7" s="54" t="s">
        <v>57</v>
      </c>
      <c r="B7" s="33" t="s">
        <v>84</v>
      </c>
      <c r="C7" s="57" t="s">
        <v>85</v>
      </c>
      <c r="D7" s="63">
        <v>15000</v>
      </c>
      <c r="E7" s="64">
        <v>11250</v>
      </c>
      <c r="F7" s="65">
        <v>3750</v>
      </c>
      <c r="G7" s="65">
        <v>3750</v>
      </c>
      <c r="H7" s="108">
        <v>0</v>
      </c>
    </row>
    <row r="8" spans="1:8" ht="24.75" customHeight="1">
      <c r="A8" s="54" t="s">
        <v>58</v>
      </c>
      <c r="B8" s="33" t="s">
        <v>70</v>
      </c>
      <c r="C8" s="57" t="s">
        <v>71</v>
      </c>
      <c r="D8" s="63">
        <v>15000</v>
      </c>
      <c r="E8" s="64">
        <v>11250</v>
      </c>
      <c r="F8" s="65">
        <v>3750</v>
      </c>
      <c r="G8" s="65">
        <v>3750</v>
      </c>
      <c r="H8" s="108">
        <v>0</v>
      </c>
    </row>
    <row r="9" spans="1:8" ht="28.5" customHeight="1">
      <c r="A9" s="54" t="s">
        <v>59</v>
      </c>
      <c r="B9" s="48" t="s">
        <v>49</v>
      </c>
      <c r="C9" s="56" t="s">
        <v>86</v>
      </c>
      <c r="D9" s="66">
        <v>0</v>
      </c>
      <c r="E9" s="67">
        <v>0</v>
      </c>
      <c r="F9" s="68">
        <v>0</v>
      </c>
      <c r="G9" s="68">
        <v>0</v>
      </c>
      <c r="H9" s="109">
        <v>0</v>
      </c>
    </row>
    <row r="10" spans="1:8" ht="24.75" customHeight="1">
      <c r="A10" s="54" t="s">
        <v>60</v>
      </c>
      <c r="B10" s="48" t="s">
        <v>72</v>
      </c>
      <c r="C10" s="56" t="s">
        <v>73</v>
      </c>
      <c r="D10" s="66">
        <v>0</v>
      </c>
      <c r="E10" s="67">
        <v>0</v>
      </c>
      <c r="F10" s="68">
        <v>0</v>
      </c>
      <c r="G10" s="68">
        <v>0</v>
      </c>
      <c r="H10" s="109">
        <v>0</v>
      </c>
    </row>
    <row r="11" spans="1:8" ht="24" customHeight="1">
      <c r="A11" s="54" t="s">
        <v>61</v>
      </c>
      <c r="B11" s="48" t="s">
        <v>51</v>
      </c>
      <c r="C11" s="56" t="s">
        <v>74</v>
      </c>
      <c r="D11" s="66">
        <v>0</v>
      </c>
      <c r="E11" s="67">
        <v>0</v>
      </c>
      <c r="F11" s="68">
        <v>0</v>
      </c>
      <c r="G11" s="68">
        <v>0</v>
      </c>
      <c r="H11" s="109">
        <v>0</v>
      </c>
    </row>
    <row r="12" spans="1:8" ht="23.25" customHeight="1">
      <c r="A12" s="54" t="s">
        <v>62</v>
      </c>
      <c r="B12" s="48" t="s">
        <v>75</v>
      </c>
      <c r="C12" s="56" t="s">
        <v>76</v>
      </c>
      <c r="D12" s="66">
        <v>0</v>
      </c>
      <c r="E12" s="67">
        <v>0</v>
      </c>
      <c r="F12" s="68">
        <v>0</v>
      </c>
      <c r="G12" s="68">
        <v>0</v>
      </c>
      <c r="H12" s="109">
        <v>0</v>
      </c>
    </row>
    <row r="13" spans="1:8" ht="25.5" customHeight="1">
      <c r="A13" s="54" t="s">
        <v>63</v>
      </c>
      <c r="B13" s="33" t="s">
        <v>77</v>
      </c>
      <c r="C13" s="58" t="s">
        <v>78</v>
      </c>
      <c r="D13" s="63">
        <v>26000</v>
      </c>
      <c r="E13" s="64">
        <v>19500</v>
      </c>
      <c r="F13" s="65">
        <v>6500</v>
      </c>
      <c r="G13" s="65">
        <v>6500</v>
      </c>
      <c r="H13" s="108">
        <v>0</v>
      </c>
    </row>
    <row r="14" spans="1:8" ht="26.25" customHeight="1">
      <c r="A14" s="54" t="s">
        <v>64</v>
      </c>
      <c r="B14" s="33" t="s">
        <v>77</v>
      </c>
      <c r="C14" s="57" t="s">
        <v>79</v>
      </c>
      <c r="D14" s="63">
        <v>22000</v>
      </c>
      <c r="E14" s="64">
        <v>16500</v>
      </c>
      <c r="F14" s="65">
        <v>5500</v>
      </c>
      <c r="G14" s="65">
        <v>5500</v>
      </c>
      <c r="H14" s="108">
        <v>0</v>
      </c>
    </row>
    <row r="15" spans="1:8" ht="26.25" customHeight="1">
      <c r="A15" s="54" t="s">
        <v>65</v>
      </c>
      <c r="B15" s="33" t="s">
        <v>80</v>
      </c>
      <c r="C15" s="57" t="s">
        <v>81</v>
      </c>
      <c r="D15" s="63">
        <v>32000</v>
      </c>
      <c r="E15" s="64">
        <v>24000</v>
      </c>
      <c r="F15" s="65">
        <v>8000</v>
      </c>
      <c r="G15" s="69"/>
      <c r="H15" s="110">
        <v>-24000</v>
      </c>
    </row>
    <row r="16" spans="1:8" ht="25.5" customHeight="1">
      <c r="A16" s="54" t="s">
        <v>66</v>
      </c>
      <c r="B16" s="33" t="s">
        <v>80</v>
      </c>
      <c r="C16" s="57" t="s">
        <v>82</v>
      </c>
      <c r="D16" s="63">
        <v>31000</v>
      </c>
      <c r="E16" s="64">
        <v>23250</v>
      </c>
      <c r="F16" s="65">
        <v>7750</v>
      </c>
      <c r="G16" s="69"/>
      <c r="H16" s="110">
        <v>-23250</v>
      </c>
    </row>
    <row r="17" spans="1:8" ht="27.75" customHeight="1" thickBot="1">
      <c r="A17" s="55" t="s">
        <v>67</v>
      </c>
      <c r="B17" s="52" t="s">
        <v>83</v>
      </c>
      <c r="C17" s="59" t="s">
        <v>87</v>
      </c>
      <c r="D17" s="70">
        <v>38000</v>
      </c>
      <c r="E17" s="71">
        <v>28500</v>
      </c>
      <c r="F17" s="72">
        <v>9500</v>
      </c>
      <c r="G17" s="73">
        <v>9500</v>
      </c>
      <c r="H17" s="111">
        <v>0</v>
      </c>
    </row>
    <row r="18" spans="1:8" ht="24" customHeight="1" thickBot="1" thickTop="1">
      <c r="A18" s="30"/>
      <c r="B18" s="22" t="s">
        <v>2</v>
      </c>
      <c r="C18" s="19"/>
      <c r="D18" s="74">
        <f>SUM(D6:D17)</f>
        <v>200000</v>
      </c>
      <c r="E18" s="75">
        <f>SUM(E6:E17)</f>
        <v>150000</v>
      </c>
      <c r="F18" s="75">
        <f>SUM(F6:F17)</f>
        <v>50000</v>
      </c>
      <c r="G18" s="75">
        <f>SUM(G6:G17)</f>
        <v>29000</v>
      </c>
      <c r="H18" s="112">
        <f>SUM(H6:H17)</f>
        <v>-63000</v>
      </c>
    </row>
    <row r="19" spans="1:8" ht="24" customHeight="1" thickBot="1">
      <c r="A19" s="24"/>
      <c r="B19" s="17" t="s">
        <v>9</v>
      </c>
      <c r="C19" s="15"/>
      <c r="D19" s="16"/>
      <c r="E19" s="16"/>
      <c r="F19" s="16"/>
      <c r="G19" s="16"/>
      <c r="H19" s="102">
        <f>SUM(E18+G18+H18)</f>
        <v>116000</v>
      </c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</sheetData>
  <sheetProtection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CR 2011&amp;RTabulka č.5</oddHeader>
    <oddFooter>&amp;LVyhotovila: Jana Bauerová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7.375" style="0" customWidth="1"/>
    <col min="2" max="2" width="26.00390625" style="0" customWidth="1"/>
    <col min="3" max="3" width="21.25390625" style="0" customWidth="1"/>
    <col min="4" max="4" width="14.00390625" style="0" customWidth="1"/>
    <col min="5" max="5" width="14.375" style="0" customWidth="1"/>
    <col min="6" max="6" width="15.00390625" style="0" customWidth="1"/>
    <col min="7" max="7" width="13.75390625" style="0" customWidth="1"/>
    <col min="8" max="8" width="14.125" style="0" customWidth="1"/>
  </cols>
  <sheetData>
    <row r="1" spans="1:8" ht="35.25" customHeight="1">
      <c r="A1" s="113" t="s">
        <v>38</v>
      </c>
      <c r="B1" s="114"/>
      <c r="C1" s="114"/>
      <c r="D1" s="114"/>
      <c r="E1" s="114"/>
      <c r="H1" s="14"/>
    </row>
    <row r="2" spans="1:7" ht="32.25" customHeight="1">
      <c r="A2" s="115" t="s">
        <v>3</v>
      </c>
      <c r="B2" s="114"/>
      <c r="C2" s="1"/>
      <c r="D2" s="13" t="s">
        <v>40</v>
      </c>
      <c r="E2" s="13" t="s">
        <v>24</v>
      </c>
      <c r="F2" s="13"/>
      <c r="G2" s="3"/>
    </row>
    <row r="3" spans="1:7" ht="16.5" customHeight="1">
      <c r="A3" s="60"/>
      <c r="B3" s="49"/>
      <c r="C3" s="1"/>
      <c r="D3" s="61"/>
      <c r="E3" s="61"/>
      <c r="F3" s="61"/>
      <c r="G3" s="3"/>
    </row>
    <row r="4" spans="2:8" ht="13.5" thickBot="1">
      <c r="B4" t="s">
        <v>10</v>
      </c>
      <c r="C4" t="s">
        <v>32</v>
      </c>
      <c r="G4" t="s">
        <v>14</v>
      </c>
      <c r="H4" s="62">
        <v>200000</v>
      </c>
    </row>
    <row r="5" spans="1:8" ht="15.75">
      <c r="A5" s="23"/>
      <c r="B5" s="5"/>
      <c r="C5" s="6"/>
      <c r="D5" s="6" t="s">
        <v>16</v>
      </c>
      <c r="E5" s="6" t="s">
        <v>4</v>
      </c>
      <c r="F5" s="6" t="s">
        <v>5</v>
      </c>
      <c r="G5" s="7" t="s">
        <v>17</v>
      </c>
      <c r="H5" s="97"/>
    </row>
    <row r="6" spans="1:8" ht="32.25" customHeight="1" thickBot="1">
      <c r="A6" s="24" t="s">
        <v>13</v>
      </c>
      <c r="B6" s="8" t="s">
        <v>0</v>
      </c>
      <c r="C6" s="9" t="s">
        <v>1</v>
      </c>
      <c r="D6" s="10" t="s">
        <v>6</v>
      </c>
      <c r="E6" s="10">
        <v>0.75</v>
      </c>
      <c r="F6" s="9" t="s">
        <v>15</v>
      </c>
      <c r="G6" s="11" t="s">
        <v>7</v>
      </c>
      <c r="H6" s="98" t="s">
        <v>8</v>
      </c>
    </row>
    <row r="7" spans="1:8" ht="42" customHeight="1">
      <c r="A7" s="32" t="s">
        <v>34</v>
      </c>
      <c r="B7" s="33" t="s">
        <v>33</v>
      </c>
      <c r="C7" s="34" t="s">
        <v>35</v>
      </c>
      <c r="D7" s="63">
        <v>31500</v>
      </c>
      <c r="E7" s="64">
        <v>23625</v>
      </c>
      <c r="F7" s="65">
        <v>7875</v>
      </c>
      <c r="G7" s="65">
        <v>7579</v>
      </c>
      <c r="H7" s="108">
        <v>0</v>
      </c>
    </row>
    <row r="8" spans="1:8" ht="40.5" customHeight="1" thickBot="1">
      <c r="A8" s="51" t="s">
        <v>36</v>
      </c>
      <c r="B8" s="52" t="s">
        <v>33</v>
      </c>
      <c r="C8" s="53" t="s">
        <v>37</v>
      </c>
      <c r="D8" s="85">
        <v>88500</v>
      </c>
      <c r="E8" s="86">
        <v>66375</v>
      </c>
      <c r="F8" s="87">
        <v>22125</v>
      </c>
      <c r="G8" s="87">
        <v>22125</v>
      </c>
      <c r="H8" s="106">
        <v>0</v>
      </c>
    </row>
    <row r="9" spans="1:8" ht="24" customHeight="1" thickBot="1" thickTop="1">
      <c r="A9" s="30"/>
      <c r="B9" s="22" t="s">
        <v>2</v>
      </c>
      <c r="C9" s="19"/>
      <c r="D9" s="74">
        <f>SUM(D7:D8)</f>
        <v>120000</v>
      </c>
      <c r="E9" s="88">
        <f>SUM(E7:E8)</f>
        <v>90000</v>
      </c>
      <c r="F9" s="88">
        <f>SUM(F7:F8)</f>
        <v>30000</v>
      </c>
      <c r="G9" s="89">
        <f>SUM(G7:G8)</f>
        <v>29704</v>
      </c>
      <c r="H9" s="107">
        <f>SUM(H7:H8)</f>
        <v>0</v>
      </c>
    </row>
    <row r="10" spans="1:8" ht="24" customHeight="1" thickBot="1">
      <c r="A10" s="24"/>
      <c r="B10" s="17" t="s">
        <v>9</v>
      </c>
      <c r="C10" s="15"/>
      <c r="D10" s="16"/>
      <c r="E10" s="16"/>
      <c r="F10" s="16"/>
      <c r="G10" s="16"/>
      <c r="H10" s="102">
        <f>SUM(E9+G9+H9)</f>
        <v>119704</v>
      </c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2:3" ht="12.75">
      <c r="B14" s="4"/>
      <c r="C14" s="4"/>
    </row>
    <row r="15" spans="2:4" ht="12.75">
      <c r="B15" s="4"/>
      <c r="C15" s="4"/>
      <c r="D15" s="29"/>
    </row>
    <row r="16" spans="2:3" ht="12.75">
      <c r="B16" s="4"/>
      <c r="C16" s="4"/>
    </row>
  </sheetData>
  <sheetProtection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CR 2011&amp;RTabulka č.6</oddHeader>
    <oddFooter>&amp;LVyhotovila: Jana Bauerová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grafika</cp:lastModifiedBy>
  <cp:lastPrinted>2012-06-04T12:34:32Z</cp:lastPrinted>
  <dcterms:created xsi:type="dcterms:W3CDTF">2006-11-02T11:12:05Z</dcterms:created>
  <dcterms:modified xsi:type="dcterms:W3CDTF">2012-06-25T15:48:03Z</dcterms:modified>
  <cp:category/>
  <cp:version/>
  <cp:contentType/>
  <cp:contentStatus/>
</cp:coreProperties>
</file>