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CR - Opatření 2" sheetId="1" r:id="rId1"/>
    <sheet name="CR - Opatření 3" sheetId="2" r:id="rId2"/>
    <sheet name="CR - Opatření 4" sheetId="3" r:id="rId3"/>
    <sheet name="CR - Opatření 5" sheetId="4" r:id="rId4"/>
  </sheets>
  <definedNames>
    <definedName name="_xlnm._FilterDatabase" localSheetId="0" hidden="1">'CR - Opatření 2'!$A$8:$M$11</definedName>
    <definedName name="_xlnm._FilterDatabase" localSheetId="1" hidden="1">'CR - Opatření 3'!$A$8:$M$14</definedName>
    <definedName name="_xlnm._FilterDatabase" localSheetId="2" hidden="1">'CR - Opatření 4'!$A$7:$M$20</definedName>
    <definedName name="_xlnm._FilterDatabase" localSheetId="3" hidden="1">'CR - Opatření 5'!$A$8:$M$11</definedName>
  </definedNames>
  <calcPr fullCalcOnLoad="1"/>
</workbook>
</file>

<file path=xl/sharedStrings.xml><?xml version="1.0" encoding="utf-8"?>
<sst xmlns="http://schemas.openxmlformats.org/spreadsheetml/2006/main" count="213" uniqueCount="96">
  <si>
    <t>ALOKOVANÁ ČÁSTKA</t>
  </si>
  <si>
    <t>-</t>
  </si>
  <si>
    <t>NÁZEV PROJEKTU</t>
  </si>
  <si>
    <t>ŽADATEL</t>
  </si>
  <si>
    <t>PRÁVNÍ FORMA</t>
  </si>
  <si>
    <t>ČÍSELNÝ KÓD ŽÁDOSTI</t>
  </si>
  <si>
    <t>VYŘAZENO V 1 KOLE ADMINISTRÁTOREM</t>
  </si>
  <si>
    <t>ZÍSKANÉ BODY PŘI HODNOCENÍ PROJEKTŮ</t>
  </si>
  <si>
    <t>VYŘAZENO V 2 KOLE HODNOTÍCÍ KOMISÍ</t>
  </si>
  <si>
    <t>navržený příspěvek v %</t>
  </si>
  <si>
    <t>Min. - max. výše požadovaného příspěvku</t>
  </si>
  <si>
    <t>občanské sdružení</t>
  </si>
  <si>
    <t>OSVČ</t>
  </si>
  <si>
    <t>ANO</t>
  </si>
  <si>
    <t>Celkem</t>
  </si>
  <si>
    <t>s.r.o.</t>
  </si>
  <si>
    <t>příspěvková organizace</t>
  </si>
  <si>
    <t>Celkové náklady projektu uvedené  žadatelem v Kč</t>
  </si>
  <si>
    <t>požadovaný příspěvek žadatelem v Kč</t>
  </si>
  <si>
    <t>Celkové uznatelné náklady projektu v Kč po vyřazení neuznatelných položek</t>
  </si>
  <si>
    <t>NAVRŽENÝ PŘÍSPĚVEK V KČ HODNOTÍCÍ KOMISÍ</t>
  </si>
  <si>
    <t xml:space="preserve">požadovaný příspěvek v Kč po úpravě uznatelných nákladů </t>
  </si>
  <si>
    <t>Grantový program na podporu cestovního ruchu v roce  2011</t>
  </si>
  <si>
    <t>Opatření 2 - Písecká čítanka: 1. výzva k 11.03.2011 - číslo výzvy 5122/1</t>
  </si>
  <si>
    <t>5122/1/01</t>
  </si>
  <si>
    <t>5122/1/02</t>
  </si>
  <si>
    <t>Marie Krejčí</t>
  </si>
  <si>
    <t>Základní umělecká škola Otakara Ševčíka</t>
  </si>
  <si>
    <t>24. ročník Mezinárodních kurzů mladých houslistů</t>
  </si>
  <si>
    <t>Mezinárodní kurzy mladých klavíristů</t>
  </si>
  <si>
    <t xml:space="preserve"> -</t>
  </si>
  <si>
    <t>Požadovaný příspěvek žadatelem v Kč</t>
  </si>
  <si>
    <t>Hodnotící tabulka č.1</t>
  </si>
  <si>
    <t>Hodnotící tabulka č.2</t>
  </si>
  <si>
    <t>5123/1/01</t>
  </si>
  <si>
    <t>5123/1/02</t>
  </si>
  <si>
    <t>5123/1/03</t>
  </si>
  <si>
    <t>5123/1/04</t>
  </si>
  <si>
    <t>CG1 Invest</t>
  </si>
  <si>
    <t>Hotel U Kapličky</t>
  </si>
  <si>
    <t>LezeTop</t>
  </si>
  <si>
    <t>MONI LODGING</t>
  </si>
  <si>
    <t>Prostor pro všechny</t>
  </si>
  <si>
    <t>Rekreačně sportovní pobyty - golfový turnaj 4. ročník</t>
  </si>
  <si>
    <t>Dny písecké kuchyně</t>
  </si>
  <si>
    <t>Setkání příznivců horolezeckého sportu v Písku</t>
  </si>
  <si>
    <t>Rožmberský rok</t>
  </si>
  <si>
    <t>Kulturní labyrint</t>
  </si>
  <si>
    <t>Hodnotící tabulka č.3</t>
  </si>
  <si>
    <t>Opatření 4 - Příprava turistické sezóny: 1. výzva k 11.03.2011 - číslo výzvy 5124/1</t>
  </si>
  <si>
    <t>Opatření 3 - Město Písek - centrum cestovního ruchu: 1. výzva k 11.03.2011 - číslo výzvy 5123/1</t>
  </si>
  <si>
    <t>5124/1/01</t>
  </si>
  <si>
    <t>5124/1/02</t>
  </si>
  <si>
    <t>5124/1/03</t>
  </si>
  <si>
    <t>5124/1/04</t>
  </si>
  <si>
    <t>5124/1/05</t>
  </si>
  <si>
    <t>5124/1/06</t>
  </si>
  <si>
    <t>5124/1/07</t>
  </si>
  <si>
    <t>5124/1/08</t>
  </si>
  <si>
    <t>5124/1/09</t>
  </si>
  <si>
    <t>5124/1/10</t>
  </si>
  <si>
    <t>5124/1/11</t>
  </si>
  <si>
    <t>5124/1/12</t>
  </si>
  <si>
    <t>Ekocentrum-elektrárna král. Města Písku</t>
  </si>
  <si>
    <t>obecně prospěšná společnost</t>
  </si>
  <si>
    <t>Lesy města Písku</t>
  </si>
  <si>
    <t>Městská knihovna Písek</t>
  </si>
  <si>
    <t>Nadace Tomistoma</t>
  </si>
  <si>
    <t>nadace</t>
  </si>
  <si>
    <t>Prácheňské muzeum</t>
  </si>
  <si>
    <t>Rozvoj destinace Písecka</t>
  </si>
  <si>
    <t>Filmová akademie Miroslava Ondříčka</t>
  </si>
  <si>
    <t>Písek - město filmu</t>
  </si>
  <si>
    <t>Suvenýry ze zlatonosného a Švejkova Písku</t>
  </si>
  <si>
    <t>Po stopách zlata, vorařství a rekreace ve filmu</t>
  </si>
  <si>
    <t>Zlato v Písku a okolí</t>
  </si>
  <si>
    <t>Prácheňský muzejní vševěd</t>
  </si>
  <si>
    <t>Koně a krokodýli</t>
  </si>
  <si>
    <t>Infocentrum Hotelu Bílá růže</t>
  </si>
  <si>
    <t>Čtení z Písku - informační a propagační web</t>
  </si>
  <si>
    <t>Lezecké centrum v Písku - propagace nové služby CR</t>
  </si>
  <si>
    <t>Stezka drahokamů - stručný průvodce</t>
  </si>
  <si>
    <t>Propagace fenoménu Josefa Švejka v destinaci Písku a Písecka</t>
  </si>
  <si>
    <t>Suvenýry na téma Písek a film</t>
  </si>
  <si>
    <t>Hodnotící tabulka č.4</t>
  </si>
  <si>
    <t>5125/1/01</t>
  </si>
  <si>
    <t>5125/1/02</t>
  </si>
  <si>
    <t>Společnost pro česko-německou spolupráci</t>
  </si>
  <si>
    <t>Cyklus setkání občanů partnerských měst</t>
  </si>
  <si>
    <t>Cyklus výměnných výstav a přednášek</t>
  </si>
  <si>
    <t>Opatření 5 - Partnerské výměny: 1. výzva k 11.03.2011 - číslo výzvy 5125/1</t>
  </si>
  <si>
    <t>Zpracoval: Karel Blažek dne 30.3.2011</t>
  </si>
  <si>
    <t>V opatření 3 nebyla vyčerpána alokovaná  částka ve výši 29.750,- Kč.</t>
  </si>
  <si>
    <t>V opatření 4 byla vyčerpána celá alokovaná  částka.</t>
  </si>
  <si>
    <t>V opatření 5 nebyla vyčerpána alokovaná  částka ve výši 80.000,- Kč.</t>
  </si>
  <si>
    <t>V opatření 2 nebyla vyčerpána  alokovaná  částka ve výši 100.000,- Kč.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</si>
</sst>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62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2"/>
      <color indexed="18"/>
      <name val="Arial CE"/>
      <family val="2"/>
    </font>
    <font>
      <sz val="11"/>
      <color indexed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b/>
      <sz val="14"/>
      <color indexed="56"/>
      <name val="Arial CE"/>
      <family val="2"/>
    </font>
    <font>
      <b/>
      <sz val="12"/>
      <color indexed="56"/>
      <name val="Arial CE"/>
      <family val="2"/>
    </font>
    <font>
      <b/>
      <sz val="15"/>
      <name val="Arial CE"/>
      <family val="0"/>
    </font>
    <font>
      <b/>
      <u val="single"/>
      <sz val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39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39" applyNumberFormat="1" applyFont="1" applyBorder="1" applyAlignment="1">
      <alignment horizontal="center" wrapText="1"/>
    </xf>
    <xf numFmtId="44" fontId="9" fillId="0" borderId="10" xfId="39" applyFont="1" applyBorder="1" applyAlignment="1">
      <alignment horizontal="center" vertical="center" wrapText="1"/>
    </xf>
    <xf numFmtId="44" fontId="9" fillId="0" borderId="10" xfId="39" applyFont="1" applyBorder="1" applyAlignment="1">
      <alignment horizontal="center" vertical="center" textRotation="90" wrapText="1"/>
    </xf>
    <xf numFmtId="44" fontId="9" fillId="33" borderId="11" xfId="39" applyFont="1" applyFill="1" applyBorder="1" applyAlignment="1">
      <alignment horizontal="center" vertical="center" textRotation="90" wrapText="1"/>
    </xf>
    <xf numFmtId="44" fontId="6" fillId="33" borderId="10" xfId="39" applyFont="1" applyFill="1" applyBorder="1" applyAlignment="1">
      <alignment horizontal="center" vertical="center" textRotation="90" wrapText="1"/>
    </xf>
    <xf numFmtId="165" fontId="5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3" fontId="5" fillId="0" borderId="0" xfId="39" applyNumberFormat="1" applyFont="1" applyBorder="1" applyAlignment="1">
      <alignment horizontal="center" wrapText="1"/>
    </xf>
    <xf numFmtId="0" fontId="13" fillId="33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189" fontId="9" fillId="33" borderId="12" xfId="34" applyNumberFormat="1" applyFont="1" applyFill="1" applyBorder="1" applyAlignment="1">
      <alignment horizontal="center" vertical="center" wrapText="1"/>
    </xf>
    <xf numFmtId="179" fontId="9" fillId="33" borderId="12" xfId="34" applyNumberFormat="1" applyFont="1" applyFill="1" applyBorder="1" applyAlignment="1">
      <alignment horizontal="center" vertical="center" wrapText="1"/>
    </xf>
    <xf numFmtId="179" fontId="9" fillId="33" borderId="13" xfId="34" applyNumberFormat="1" applyFont="1" applyFill="1" applyBorder="1" applyAlignment="1">
      <alignment horizontal="center" vertical="center" wrapText="1"/>
    </xf>
    <xf numFmtId="189" fontId="9" fillId="33" borderId="13" xfId="34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" fillId="0" borderId="0" xfId="39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39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wrapText="1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0" fontId="9" fillId="13" borderId="14" xfId="0" applyFont="1" applyFill="1" applyBorder="1" applyAlignment="1">
      <alignment horizontal="center" vertical="center" wrapText="1"/>
    </xf>
    <xf numFmtId="166" fontId="9" fillId="13" borderId="15" xfId="48" applyNumberFormat="1" applyFont="1" applyFill="1" applyBorder="1" applyAlignment="1">
      <alignment horizontal="center" vertical="center" wrapText="1"/>
    </xf>
    <xf numFmtId="179" fontId="9" fillId="34" borderId="12" xfId="34" applyNumberFormat="1" applyFont="1" applyFill="1" applyBorder="1" applyAlignment="1">
      <alignment horizontal="center" vertical="center" wrapText="1"/>
    </xf>
    <xf numFmtId="189" fontId="9" fillId="34" borderId="12" xfId="34" applyNumberFormat="1" applyFont="1" applyFill="1" applyBorder="1" applyAlignment="1">
      <alignment horizontal="center" vertical="center" wrapText="1"/>
    </xf>
    <xf numFmtId="166" fontId="9" fillId="34" borderId="16" xfId="48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49" fontId="6" fillId="13" borderId="17" xfId="0" applyNumberFormat="1" applyFont="1" applyFill="1" applyBorder="1" applyAlignment="1">
      <alignment horizontal="center" vertical="center" wrapText="1"/>
    </xf>
    <xf numFmtId="44" fontId="25" fillId="33" borderId="10" xfId="39" applyFont="1" applyFill="1" applyBorder="1" applyAlignment="1">
      <alignment horizontal="center" vertical="center" textRotation="90" wrapText="1"/>
    </xf>
    <xf numFmtId="41" fontId="6" fillId="13" borderId="14" xfId="39" applyNumberFormat="1" applyFont="1" applyFill="1" applyBorder="1" applyAlignment="1">
      <alignment horizontal="center" vertical="center" wrapText="1"/>
    </xf>
    <xf numFmtId="189" fontId="14" fillId="13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65" fontId="1" fillId="0" borderId="18" xfId="39" applyNumberFormat="1" applyFont="1" applyFill="1" applyBorder="1" applyAlignment="1">
      <alignment horizontal="left" vertical="center" wrapText="1"/>
    </xf>
    <xf numFmtId="165" fontId="1" fillId="35" borderId="18" xfId="39" applyNumberFormat="1" applyFont="1" applyFill="1" applyBorder="1" applyAlignment="1">
      <alignment horizontal="left" vertical="center" wrapText="1"/>
    </xf>
    <xf numFmtId="165" fontId="6" fillId="0" borderId="18" xfId="39" applyNumberFormat="1" applyFont="1" applyFill="1" applyBorder="1" applyAlignment="1">
      <alignment horizontal="center" vertical="center" wrapText="1"/>
    </xf>
    <xf numFmtId="166" fontId="6" fillId="0" borderId="19" xfId="48" applyNumberFormat="1" applyFont="1" applyFill="1" applyBorder="1" applyAlignment="1">
      <alignment horizontal="center" vertical="center" wrapText="1"/>
    </xf>
    <xf numFmtId="43" fontId="6" fillId="13" borderId="14" xfId="39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165" fontId="5" fillId="0" borderId="0" xfId="39" applyNumberFormat="1" applyFont="1" applyBorder="1" applyAlignment="1">
      <alignment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4" fontId="9" fillId="36" borderId="20" xfId="39" applyFont="1" applyFill="1" applyBorder="1" applyAlignment="1">
      <alignment horizontal="center" vertical="center" textRotation="90" wrapText="1"/>
    </xf>
    <xf numFmtId="49" fontId="14" fillId="36" borderId="2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3" fillId="0" borderId="13" xfId="0" applyFont="1" applyFill="1" applyBorder="1" applyAlignment="1">
      <alignment horizontal="left" vertical="center" wrapText="1"/>
    </xf>
    <xf numFmtId="43" fontId="16" fillId="34" borderId="13" xfId="39" applyNumberFormat="1" applyFont="1" applyFill="1" applyBorder="1" applyAlignment="1">
      <alignment horizontal="center" vertical="center" wrapText="1"/>
    </xf>
    <xf numFmtId="44" fontId="9" fillId="37" borderId="20" xfId="39" applyFont="1" applyFill="1" applyBorder="1" applyAlignment="1">
      <alignment horizontal="center" vertical="center" textRotation="90" wrapText="1"/>
    </xf>
    <xf numFmtId="49" fontId="14" fillId="37" borderId="21" xfId="0" applyNumberFormat="1" applyFont="1" applyFill="1" applyBorder="1" applyAlignment="1">
      <alignment horizontal="left" vertical="center" wrapText="1"/>
    </xf>
    <xf numFmtId="44" fontId="9" fillId="38" borderId="20" xfId="39" applyFont="1" applyFill="1" applyBorder="1" applyAlignment="1">
      <alignment horizontal="center" vertical="center" textRotation="90" wrapText="1"/>
    </xf>
    <xf numFmtId="49" fontId="14" fillId="38" borderId="21" xfId="0" applyNumberFormat="1" applyFont="1" applyFill="1" applyBorder="1" applyAlignment="1">
      <alignment horizontal="left" vertical="center" wrapText="1"/>
    </xf>
    <xf numFmtId="41" fontId="17" fillId="0" borderId="13" xfId="39" applyNumberFormat="1" applyFont="1" applyFill="1" applyBorder="1" applyAlignment="1">
      <alignment horizontal="center" vertical="center" wrapText="1"/>
    </xf>
    <xf numFmtId="41" fontId="16" fillId="35" borderId="13" xfId="39" applyNumberFormat="1" applyFont="1" applyFill="1" applyBorder="1" applyAlignment="1">
      <alignment horizontal="center" vertical="center" wrapText="1"/>
    </xf>
    <xf numFmtId="41" fontId="16" fillId="0" borderId="13" xfId="39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/>
    </xf>
    <xf numFmtId="0" fontId="0" fillId="0" borderId="22" xfId="0" applyBorder="1" applyAlignment="1">
      <alignment/>
    </xf>
    <xf numFmtId="49" fontId="5" fillId="0" borderId="23" xfId="0" applyNumberFormat="1" applyFont="1" applyFill="1" applyBorder="1" applyAlignment="1">
      <alignment/>
    </xf>
    <xf numFmtId="41" fontId="16" fillId="0" borderId="13" xfId="39" applyNumberFormat="1" applyFont="1" applyFill="1" applyBorder="1" applyAlignment="1">
      <alignment horizontal="center" vertical="center" wrapText="1"/>
    </xf>
    <xf numFmtId="41" fontId="16" fillId="35" borderId="13" xfId="39" applyNumberFormat="1" applyFont="1" applyFill="1" applyBorder="1" applyAlignment="1">
      <alignment horizontal="center" vertical="center" wrapText="1"/>
    </xf>
    <xf numFmtId="44" fontId="9" fillId="17" borderId="20" xfId="39" applyFont="1" applyFill="1" applyBorder="1" applyAlignment="1">
      <alignment horizontal="center" vertical="center" textRotation="90" wrapText="1"/>
    </xf>
    <xf numFmtId="49" fontId="14" fillId="17" borderId="21" xfId="0" applyNumberFormat="1" applyFont="1" applyFill="1" applyBorder="1" applyAlignment="1">
      <alignment horizontal="left" vertical="center" wrapText="1"/>
    </xf>
    <xf numFmtId="0" fontId="23" fillId="39" borderId="13" xfId="0" applyFont="1" applyFill="1" applyBorder="1" applyAlignment="1">
      <alignment horizontal="left" vertical="center" wrapText="1"/>
    </xf>
    <xf numFmtId="49" fontId="19" fillId="39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39" borderId="13" xfId="0" applyFont="1" applyFill="1" applyBorder="1" applyAlignment="1">
      <alignment horizontal="left" vertical="center" wrapText="1"/>
    </xf>
    <xf numFmtId="179" fontId="9" fillId="39" borderId="12" xfId="34" applyNumberFormat="1" applyFont="1" applyFill="1" applyBorder="1" applyAlignment="1">
      <alignment horizontal="center" vertical="center" wrapText="1"/>
    </xf>
    <xf numFmtId="189" fontId="9" fillId="39" borderId="12" xfId="34" applyNumberFormat="1" applyFont="1" applyFill="1" applyBorder="1" applyAlignment="1">
      <alignment horizontal="center" vertical="center" wrapText="1"/>
    </xf>
    <xf numFmtId="41" fontId="17" fillId="39" borderId="13" xfId="39" applyNumberFormat="1" applyFont="1" applyFill="1" applyBorder="1" applyAlignment="1">
      <alignment horizontal="center" vertical="center" wrapText="1"/>
    </xf>
    <xf numFmtId="41" fontId="16" fillId="39" borderId="13" xfId="39" applyNumberFormat="1" applyFont="1" applyFill="1" applyBorder="1" applyAlignment="1">
      <alignment horizontal="center" vertical="center" wrapText="1"/>
    </xf>
    <xf numFmtId="43" fontId="16" fillId="39" borderId="13" xfId="39" applyNumberFormat="1" applyFont="1" applyFill="1" applyBorder="1" applyAlignment="1">
      <alignment horizontal="center" vertical="center" wrapText="1"/>
    </xf>
    <xf numFmtId="166" fontId="9" fillId="39" borderId="16" xfId="48" applyNumberFormat="1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left" vertical="center" wrapText="1"/>
    </xf>
    <xf numFmtId="41" fontId="16" fillId="39" borderId="13" xfId="39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left" wrapText="1"/>
    </xf>
    <xf numFmtId="0" fontId="18" fillId="0" borderId="18" xfId="0" applyFont="1" applyBorder="1" applyAlignment="1">
      <alignment/>
    </xf>
    <xf numFmtId="0" fontId="0" fillId="0" borderId="18" xfId="0" applyBorder="1" applyAlignment="1">
      <alignment/>
    </xf>
    <xf numFmtId="0" fontId="21" fillId="36" borderId="0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165" fontId="12" fillId="33" borderId="0" xfId="39" applyNumberFormat="1" applyFont="1" applyFill="1" applyBorder="1" applyAlignment="1">
      <alignment horizontal="center" wrapText="1"/>
    </xf>
    <xf numFmtId="165" fontId="5" fillId="0" borderId="0" xfId="39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1" fillId="37" borderId="0" xfId="0" applyFont="1" applyFill="1" applyBorder="1" applyAlignment="1" applyProtection="1">
      <alignment wrapText="1"/>
      <protection locked="0"/>
    </xf>
    <xf numFmtId="0" fontId="21" fillId="38" borderId="0" xfId="0" applyFont="1" applyFill="1" applyBorder="1" applyAlignment="1" applyProtection="1">
      <alignment wrapText="1"/>
      <protection locked="0"/>
    </xf>
    <xf numFmtId="0" fontId="21" fillId="17" borderId="0" xfId="0" applyFont="1" applyFill="1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30"/>
  <sheetViews>
    <sheetView tabSelected="1" zoomScale="50" zoomScaleNormal="50" zoomScaleSheetLayoutView="51" zoomScalePageLayoutView="0" workbookViewId="0" topLeftCell="A1">
      <selection activeCell="D14" sqref="D14"/>
    </sheetView>
  </sheetViews>
  <sheetFormatPr defaultColWidth="17.25390625" defaultRowHeight="12.75"/>
  <cols>
    <col min="1" max="1" width="14.375" style="3" customWidth="1"/>
    <col min="2" max="2" width="40.375" style="2" customWidth="1"/>
    <col min="3" max="3" width="19.00390625" style="2" customWidth="1"/>
    <col min="4" max="4" width="51.25390625" style="2" customWidth="1"/>
    <col min="5" max="5" width="13.625" style="11" customWidth="1"/>
    <col min="6" max="6" width="14.125" style="11" customWidth="1"/>
    <col min="7" max="7" width="13.625" style="9" customWidth="1"/>
    <col min="8" max="8" width="17.25390625" style="11" customWidth="1"/>
    <col min="9" max="9" width="20.375" style="9" customWidth="1"/>
    <col min="10" max="11" width="17.25390625" style="9" customWidth="1"/>
    <col min="12" max="12" width="21.625" style="1" customWidth="1"/>
    <col min="13" max="14" width="17.25390625" style="1" customWidth="1"/>
    <col min="15" max="15" width="17.25390625" style="23" customWidth="1"/>
    <col min="16" max="16384" width="17.25390625" style="1" customWidth="1"/>
  </cols>
  <sheetData>
    <row r="1" spans="1:16" s="7" customFormat="1" ht="49.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5"/>
      <c r="O1" s="25"/>
      <c r="P1" s="25"/>
    </row>
    <row r="2" spans="1:3" ht="45">
      <c r="A2" s="115" t="s">
        <v>32</v>
      </c>
      <c r="B2" s="115"/>
      <c r="C2" s="115"/>
    </row>
    <row r="3" spans="4:22" s="73" customFormat="1" ht="35.25" customHeight="1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9"/>
      <c r="R3" s="49"/>
      <c r="S3" s="49"/>
      <c r="T3" s="49"/>
      <c r="U3" s="49"/>
      <c r="V3" s="49"/>
    </row>
    <row r="4" spans="1:22" s="82" customFormat="1" ht="57.75" customHeight="1">
      <c r="A4" s="113" t="s">
        <v>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80"/>
      <c r="O4" s="81"/>
      <c r="P4" s="81"/>
      <c r="Q4" s="81"/>
      <c r="R4" s="81"/>
      <c r="S4" s="81"/>
      <c r="T4" s="81"/>
      <c r="U4" s="81"/>
      <c r="V4" s="81"/>
    </row>
    <row r="5" spans="4:16" s="7" customFormat="1" ht="51" customHeight="1">
      <c r="D5" s="27" t="s">
        <v>0</v>
      </c>
      <c r="E5" s="116">
        <v>200000</v>
      </c>
      <c r="F5" s="116"/>
      <c r="G5" s="116"/>
      <c r="H5" s="117"/>
      <c r="I5" s="117"/>
      <c r="J5" s="15"/>
      <c r="K5" s="15"/>
      <c r="L5" s="13"/>
      <c r="M5" s="10"/>
      <c r="N5" s="10"/>
      <c r="O5" s="21"/>
      <c r="P5" s="10"/>
    </row>
    <row r="6" spans="1:17" s="7" customFormat="1" ht="23.25" customHeight="1">
      <c r="A6" s="118"/>
      <c r="B6" s="118"/>
      <c r="C6" s="118"/>
      <c r="D6" s="71" t="s">
        <v>10</v>
      </c>
      <c r="E6" s="70"/>
      <c r="F6" s="117">
        <v>20000</v>
      </c>
      <c r="G6" s="117"/>
      <c r="H6" s="26" t="s">
        <v>1</v>
      </c>
      <c r="I6" s="69">
        <v>50000</v>
      </c>
      <c r="J6" s="69"/>
      <c r="K6" s="20"/>
      <c r="N6" s="20"/>
      <c r="O6" s="22"/>
      <c r="P6" s="20"/>
      <c r="Q6" s="20"/>
    </row>
    <row r="7" spans="1:15" s="5" customFormat="1" ht="39.75" customHeight="1" thickBot="1">
      <c r="A7" s="12"/>
      <c r="B7" s="4"/>
      <c r="C7" s="4"/>
      <c r="D7" s="4"/>
      <c r="E7" s="8"/>
      <c r="F7" s="8"/>
      <c r="G7" s="6"/>
      <c r="H7" s="8"/>
      <c r="I7" s="6"/>
      <c r="J7" s="6"/>
      <c r="K7" s="6"/>
      <c r="O7" s="21"/>
    </row>
    <row r="8" spans="1:15" s="5" customFormat="1" ht="182.25" customHeight="1" thickBot="1">
      <c r="A8" s="74" t="s">
        <v>5</v>
      </c>
      <c r="B8" s="16" t="s">
        <v>3</v>
      </c>
      <c r="C8" s="16" t="s">
        <v>4</v>
      </c>
      <c r="D8" s="16" t="s">
        <v>2</v>
      </c>
      <c r="E8" s="19" t="s">
        <v>6</v>
      </c>
      <c r="F8" s="19" t="s">
        <v>8</v>
      </c>
      <c r="G8" s="19" t="s">
        <v>7</v>
      </c>
      <c r="H8" s="17" t="s">
        <v>17</v>
      </c>
      <c r="I8" s="17" t="s">
        <v>31</v>
      </c>
      <c r="J8" s="17" t="s">
        <v>19</v>
      </c>
      <c r="K8" s="17" t="s">
        <v>21</v>
      </c>
      <c r="L8" s="58" t="s">
        <v>20</v>
      </c>
      <c r="M8" s="18" t="s">
        <v>9</v>
      </c>
      <c r="O8" s="21"/>
    </row>
    <row r="9" spans="1:15" s="14" customFormat="1" ht="45" customHeight="1" thickTop="1">
      <c r="A9" s="75" t="s">
        <v>24</v>
      </c>
      <c r="B9" s="83" t="s">
        <v>26</v>
      </c>
      <c r="C9" s="48" t="s">
        <v>12</v>
      </c>
      <c r="D9" s="67" t="s">
        <v>28</v>
      </c>
      <c r="E9" s="53" t="s">
        <v>1</v>
      </c>
      <c r="F9" s="53" t="s">
        <v>30</v>
      </c>
      <c r="G9" s="54">
        <v>65.8</v>
      </c>
      <c r="H9" s="89">
        <v>129000</v>
      </c>
      <c r="I9" s="90">
        <v>50000</v>
      </c>
      <c r="J9" s="89">
        <v>129000</v>
      </c>
      <c r="K9" s="89">
        <v>50000</v>
      </c>
      <c r="L9" s="84">
        <v>50000</v>
      </c>
      <c r="M9" s="55">
        <f>L9/J9</f>
        <v>0.3875968992248062</v>
      </c>
      <c r="N9" s="24"/>
      <c r="O9" s="21"/>
    </row>
    <row r="10" spans="1:15" s="14" customFormat="1" ht="45" customHeight="1" thickBot="1">
      <c r="A10" s="75" t="s">
        <v>25</v>
      </c>
      <c r="B10" s="83" t="s">
        <v>27</v>
      </c>
      <c r="C10" s="47" t="s">
        <v>16</v>
      </c>
      <c r="D10" s="68" t="s">
        <v>29</v>
      </c>
      <c r="E10" s="53" t="s">
        <v>1</v>
      </c>
      <c r="F10" s="53" t="s">
        <v>30</v>
      </c>
      <c r="G10" s="54">
        <v>67</v>
      </c>
      <c r="H10" s="89">
        <v>82520</v>
      </c>
      <c r="I10" s="91">
        <v>50000</v>
      </c>
      <c r="J10" s="89">
        <v>82520</v>
      </c>
      <c r="K10" s="89">
        <v>50000</v>
      </c>
      <c r="L10" s="84">
        <v>50000</v>
      </c>
      <c r="M10" s="55">
        <f>L10/J10</f>
        <v>0.605913717886573</v>
      </c>
      <c r="N10" s="24"/>
      <c r="O10" s="21"/>
    </row>
    <row r="11" spans="1:15" s="14" customFormat="1" ht="45" customHeight="1" thickBot="1">
      <c r="A11" s="57" t="s">
        <v>14</v>
      </c>
      <c r="B11" s="56"/>
      <c r="C11" s="56"/>
      <c r="D11" s="56"/>
      <c r="E11" s="51">
        <v>0</v>
      </c>
      <c r="F11" s="51">
        <v>0</v>
      </c>
      <c r="G11" s="60">
        <f aca="true" t="shared" si="0" ref="G11:L11">SUM(G9:G10)</f>
        <v>132.8</v>
      </c>
      <c r="H11" s="59">
        <f t="shared" si="0"/>
        <v>211520</v>
      </c>
      <c r="I11" s="59">
        <f t="shared" si="0"/>
        <v>100000</v>
      </c>
      <c r="J11" s="59">
        <f t="shared" si="0"/>
        <v>211520</v>
      </c>
      <c r="K11" s="59">
        <f t="shared" si="0"/>
        <v>100000</v>
      </c>
      <c r="L11" s="66">
        <f t="shared" si="0"/>
        <v>100000</v>
      </c>
      <c r="M11" s="52">
        <f>L11/J11</f>
        <v>0.47276853252647505</v>
      </c>
      <c r="N11" s="24"/>
      <c r="O11" s="21"/>
    </row>
    <row r="12" spans="1:15" s="14" customFormat="1" ht="56.25" customHeight="1" thickBot="1">
      <c r="A12" s="110" t="s">
        <v>95</v>
      </c>
      <c r="B12" s="111"/>
      <c r="C12" s="111"/>
      <c r="D12" s="112"/>
      <c r="E12" s="61"/>
      <c r="F12" s="61"/>
      <c r="G12" s="61"/>
      <c r="H12" s="62"/>
      <c r="I12" s="63"/>
      <c r="J12" s="63"/>
      <c r="K12" s="62"/>
      <c r="L12" s="64"/>
      <c r="M12" s="65"/>
      <c r="N12" s="24"/>
      <c r="O12" s="21"/>
    </row>
    <row r="13" spans="1:13" ht="27.75">
      <c r="A13" s="34"/>
      <c r="B13" s="35"/>
      <c r="C13" s="37"/>
      <c r="D13" s="38"/>
      <c r="E13" s="40"/>
      <c r="F13" s="40"/>
      <c r="G13" s="41"/>
      <c r="H13" s="36"/>
      <c r="I13" s="36"/>
      <c r="J13" s="36"/>
      <c r="K13" s="36"/>
      <c r="L13" s="42"/>
      <c r="M13" s="42"/>
    </row>
    <row r="14" spans="1:13" ht="27.75">
      <c r="A14" s="34"/>
      <c r="B14" s="35"/>
      <c r="C14" s="37"/>
      <c r="D14" s="38"/>
      <c r="E14" s="40"/>
      <c r="F14" s="40"/>
      <c r="G14" s="41"/>
      <c r="H14" s="36"/>
      <c r="I14" s="36"/>
      <c r="J14" s="36"/>
      <c r="K14" s="36"/>
      <c r="L14" s="42"/>
      <c r="M14" s="42"/>
    </row>
    <row r="15" spans="1:13" ht="27.75">
      <c r="A15" s="76" t="s">
        <v>91</v>
      </c>
      <c r="B15" s="77"/>
      <c r="C15" s="78"/>
      <c r="D15" s="38"/>
      <c r="E15" s="40"/>
      <c r="F15" s="40"/>
      <c r="G15" s="41"/>
      <c r="H15" s="36"/>
      <c r="I15" s="36"/>
      <c r="J15" s="36"/>
      <c r="K15" s="36"/>
      <c r="L15" s="42"/>
      <c r="M15" s="42"/>
    </row>
    <row r="16" spans="1:13" ht="27.75">
      <c r="A16" s="34"/>
      <c r="B16" s="39"/>
      <c r="C16" s="43"/>
      <c r="D16" s="43"/>
      <c r="E16" s="40"/>
      <c r="F16" s="40"/>
      <c r="G16" s="41"/>
      <c r="H16" s="44"/>
      <c r="I16" s="44"/>
      <c r="J16" s="44"/>
      <c r="K16" s="44"/>
      <c r="L16" s="42"/>
      <c r="M16" s="42"/>
    </row>
    <row r="17" spans="1:13" ht="27.75">
      <c r="A17" s="28"/>
      <c r="B17" s="29"/>
      <c r="C17" s="45"/>
      <c r="D17" s="46"/>
      <c r="E17" s="40"/>
      <c r="F17" s="40"/>
      <c r="G17" s="41"/>
      <c r="H17" s="40"/>
      <c r="I17" s="41"/>
      <c r="J17" s="41"/>
      <c r="K17" s="41"/>
      <c r="L17" s="42"/>
      <c r="M17" s="42"/>
    </row>
    <row r="18" spans="1:13" ht="27.75">
      <c r="A18" s="28"/>
      <c r="B18" s="29"/>
      <c r="C18" s="45"/>
      <c r="D18" s="46"/>
      <c r="E18" s="40"/>
      <c r="F18" s="40"/>
      <c r="G18" s="41"/>
      <c r="H18" s="40"/>
      <c r="I18" s="41"/>
      <c r="J18" s="41"/>
      <c r="K18" s="41"/>
      <c r="L18" s="42"/>
      <c r="M18" s="42"/>
    </row>
    <row r="19" spans="3:13" ht="27.75">
      <c r="C19" s="46"/>
      <c r="D19" s="46"/>
      <c r="E19" s="40"/>
      <c r="F19" s="40"/>
      <c r="G19" s="41"/>
      <c r="H19" s="40"/>
      <c r="I19" s="41"/>
      <c r="J19" s="41"/>
      <c r="K19" s="41"/>
      <c r="L19" s="42"/>
      <c r="M19" s="42"/>
    </row>
    <row r="20" spans="3:13" ht="27.75">
      <c r="C20" s="46"/>
      <c r="D20" s="46"/>
      <c r="E20" s="40"/>
      <c r="F20" s="40"/>
      <c r="G20" s="41"/>
      <c r="H20" s="40"/>
      <c r="I20" s="41"/>
      <c r="J20" s="41"/>
      <c r="K20" s="41"/>
      <c r="L20" s="42"/>
      <c r="M20" s="42"/>
    </row>
    <row r="21" spans="3:13" ht="27.75">
      <c r="C21" s="46"/>
      <c r="D21" s="46"/>
      <c r="E21" s="40"/>
      <c r="F21" s="40"/>
      <c r="G21" s="41"/>
      <c r="H21" s="40"/>
      <c r="I21" s="41"/>
      <c r="J21" s="41"/>
      <c r="K21" s="41"/>
      <c r="L21" s="42"/>
      <c r="M21" s="42"/>
    </row>
    <row r="22" spans="3:13" ht="27.75">
      <c r="C22" s="46"/>
      <c r="D22" s="46"/>
      <c r="E22" s="40"/>
      <c r="F22" s="40"/>
      <c r="G22" s="41"/>
      <c r="H22" s="40"/>
      <c r="I22" s="41"/>
      <c r="J22" s="41"/>
      <c r="K22" s="41"/>
      <c r="L22" s="42"/>
      <c r="M22" s="42"/>
    </row>
    <row r="23" spans="3:13" ht="27.75">
      <c r="C23" s="46"/>
      <c r="D23" s="46"/>
      <c r="E23" s="40"/>
      <c r="F23" s="40"/>
      <c r="G23" s="41"/>
      <c r="H23" s="40"/>
      <c r="I23" s="41"/>
      <c r="J23" s="41"/>
      <c r="K23" s="41"/>
      <c r="L23" s="42"/>
      <c r="M23" s="42"/>
    </row>
    <row r="24" spans="3:13" ht="27.75">
      <c r="C24" s="46"/>
      <c r="D24" s="46"/>
      <c r="E24" s="40"/>
      <c r="F24" s="40"/>
      <c r="G24" s="41"/>
      <c r="H24" s="40"/>
      <c r="I24" s="41"/>
      <c r="J24" s="41"/>
      <c r="K24" s="41"/>
      <c r="L24" s="42"/>
      <c r="M24" s="42"/>
    </row>
    <row r="25" spans="3:13" ht="27.75">
      <c r="C25" s="46"/>
      <c r="D25" s="46"/>
      <c r="E25" s="40"/>
      <c r="F25" s="40"/>
      <c r="G25" s="41"/>
      <c r="H25" s="40"/>
      <c r="I25" s="41"/>
      <c r="J25" s="41"/>
      <c r="K25" s="41"/>
      <c r="L25" s="42"/>
      <c r="M25" s="42"/>
    </row>
    <row r="26" spans="3:13" ht="27.75">
      <c r="C26" s="46"/>
      <c r="D26" s="46"/>
      <c r="E26" s="40"/>
      <c r="F26" s="40"/>
      <c r="G26" s="41"/>
      <c r="H26" s="40"/>
      <c r="I26" s="41"/>
      <c r="J26" s="41"/>
      <c r="K26" s="41"/>
      <c r="L26" s="42"/>
      <c r="M26" s="42"/>
    </row>
    <row r="27" spans="3:13" ht="27.75">
      <c r="C27" s="46"/>
      <c r="D27" s="46"/>
      <c r="E27" s="40"/>
      <c r="F27" s="40"/>
      <c r="G27" s="41"/>
      <c r="H27" s="40"/>
      <c r="I27" s="41"/>
      <c r="J27" s="41"/>
      <c r="K27" s="41"/>
      <c r="L27" s="42"/>
      <c r="M27" s="42"/>
    </row>
    <row r="28" spans="3:13" ht="27.75">
      <c r="C28" s="46"/>
      <c r="D28" s="46"/>
      <c r="E28" s="40"/>
      <c r="F28" s="40"/>
      <c r="G28" s="41"/>
      <c r="H28" s="40"/>
      <c r="I28" s="41"/>
      <c r="J28" s="41"/>
      <c r="K28" s="41"/>
      <c r="L28" s="42"/>
      <c r="M28" s="42"/>
    </row>
    <row r="29" spans="3:13" ht="27.75">
      <c r="C29" s="46"/>
      <c r="D29" s="46"/>
      <c r="E29" s="40"/>
      <c r="F29" s="40"/>
      <c r="G29" s="41"/>
      <c r="H29" s="40"/>
      <c r="I29" s="41"/>
      <c r="J29" s="41"/>
      <c r="K29" s="41"/>
      <c r="L29" s="42"/>
      <c r="M29" s="42"/>
    </row>
    <row r="30" spans="3:13" ht="27.75">
      <c r="C30" s="46"/>
      <c r="D30" s="46"/>
      <c r="E30" s="40"/>
      <c r="F30" s="40"/>
      <c r="G30" s="41"/>
      <c r="H30" s="40"/>
      <c r="I30" s="41"/>
      <c r="J30" s="41"/>
      <c r="K30" s="41"/>
      <c r="L30" s="42"/>
      <c r="M30" s="42"/>
    </row>
  </sheetData>
  <sheetProtection/>
  <autoFilter ref="A8:M11"/>
  <mergeCells count="8">
    <mergeCell ref="A12:D12"/>
    <mergeCell ref="A4:M4"/>
    <mergeCell ref="A1:M1"/>
    <mergeCell ref="A2:C2"/>
    <mergeCell ref="E5:G5"/>
    <mergeCell ref="H5:I5"/>
    <mergeCell ref="A6:C6"/>
    <mergeCell ref="F6:G6"/>
  </mergeCells>
  <dataValidations count="1">
    <dataValidation operator="lessThanOrEqual" allowBlank="1" showInputMessage="1" showErrorMessage="1" sqref="I9:I10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3"/>
  <sheetViews>
    <sheetView zoomScale="50" zoomScaleNormal="50" zoomScaleSheetLayoutView="51" zoomScalePageLayoutView="0" workbookViewId="0" topLeftCell="A1">
      <selection activeCell="A1" sqref="A1:M1"/>
    </sheetView>
  </sheetViews>
  <sheetFormatPr defaultColWidth="17.25390625" defaultRowHeight="12.75"/>
  <cols>
    <col min="1" max="1" width="14.375" style="3" customWidth="1"/>
    <col min="2" max="2" width="40.375" style="2" customWidth="1"/>
    <col min="3" max="3" width="22.75390625" style="2" customWidth="1"/>
    <col min="4" max="4" width="51.00390625" style="2" customWidth="1"/>
    <col min="5" max="5" width="13.625" style="11" customWidth="1"/>
    <col min="6" max="6" width="14.125" style="11" customWidth="1"/>
    <col min="7" max="7" width="13.625" style="9" customWidth="1"/>
    <col min="8" max="8" width="17.25390625" style="11" customWidth="1"/>
    <col min="9" max="9" width="22.75390625" style="9" bestFit="1" customWidth="1"/>
    <col min="10" max="11" width="17.25390625" style="9" customWidth="1"/>
    <col min="12" max="12" width="21.625" style="1" customWidth="1"/>
    <col min="13" max="14" width="17.25390625" style="1" customWidth="1"/>
    <col min="15" max="15" width="17.25390625" style="23" customWidth="1"/>
    <col min="16" max="16384" width="17.25390625" style="1" customWidth="1"/>
  </cols>
  <sheetData>
    <row r="1" spans="1:16" s="7" customFormat="1" ht="49.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5"/>
      <c r="O1" s="25"/>
      <c r="P1" s="25"/>
    </row>
    <row r="2" spans="1:3" ht="45">
      <c r="A2" s="115" t="s">
        <v>33</v>
      </c>
      <c r="B2" s="115"/>
      <c r="C2" s="115"/>
    </row>
    <row r="3" spans="4:22" s="73" customFormat="1" ht="35.25" customHeight="1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9"/>
      <c r="R3" s="49"/>
      <c r="S3" s="49"/>
      <c r="T3" s="49"/>
      <c r="U3" s="49"/>
      <c r="V3" s="49"/>
    </row>
    <row r="4" spans="1:22" s="82" customFormat="1" ht="57.75" customHeight="1">
      <c r="A4" s="119" t="s">
        <v>50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80"/>
      <c r="O4" s="81"/>
      <c r="P4" s="81"/>
      <c r="Q4" s="81"/>
      <c r="R4" s="81"/>
      <c r="S4" s="81"/>
      <c r="T4" s="81"/>
      <c r="U4" s="81"/>
      <c r="V4" s="81"/>
    </row>
    <row r="5" spans="4:16" s="7" customFormat="1" ht="51" customHeight="1">
      <c r="D5" s="79" t="s">
        <v>0</v>
      </c>
      <c r="E5" s="116">
        <v>400000</v>
      </c>
      <c r="F5" s="116"/>
      <c r="G5" s="116"/>
      <c r="H5" s="117"/>
      <c r="I5" s="117"/>
      <c r="J5" s="15"/>
      <c r="K5" s="15"/>
      <c r="L5" s="13"/>
      <c r="M5" s="10"/>
      <c r="N5" s="10"/>
      <c r="O5" s="21"/>
      <c r="P5" s="10"/>
    </row>
    <row r="6" spans="1:17" s="7" customFormat="1" ht="23.25" customHeight="1">
      <c r="A6" s="118"/>
      <c r="B6" s="118"/>
      <c r="C6" s="118"/>
      <c r="D6" s="71" t="s">
        <v>10</v>
      </c>
      <c r="E6" s="70"/>
      <c r="F6" s="117">
        <v>50000</v>
      </c>
      <c r="G6" s="117"/>
      <c r="H6" s="26" t="s">
        <v>1</v>
      </c>
      <c r="I6" s="69">
        <v>200000</v>
      </c>
      <c r="J6" s="69"/>
      <c r="K6" s="20"/>
      <c r="N6" s="20"/>
      <c r="O6" s="22"/>
      <c r="P6" s="20"/>
      <c r="Q6" s="20"/>
    </row>
    <row r="7" spans="1:15" s="5" customFormat="1" ht="39.75" customHeight="1" thickBot="1">
      <c r="A7" s="12"/>
      <c r="B7" s="4"/>
      <c r="C7" s="4"/>
      <c r="D7" s="4"/>
      <c r="E7" s="8"/>
      <c r="F7" s="8"/>
      <c r="G7" s="6"/>
      <c r="H7" s="8"/>
      <c r="I7" s="6"/>
      <c r="J7" s="6"/>
      <c r="K7" s="6"/>
      <c r="O7" s="21"/>
    </row>
    <row r="8" spans="1:15" s="5" customFormat="1" ht="182.25" customHeight="1" thickBot="1">
      <c r="A8" s="85" t="s">
        <v>5</v>
      </c>
      <c r="B8" s="16" t="s">
        <v>3</v>
      </c>
      <c r="C8" s="16" t="s">
        <v>4</v>
      </c>
      <c r="D8" s="16" t="s">
        <v>2</v>
      </c>
      <c r="E8" s="19" t="s">
        <v>6</v>
      </c>
      <c r="F8" s="19" t="s">
        <v>8</v>
      </c>
      <c r="G8" s="19" t="s">
        <v>7</v>
      </c>
      <c r="H8" s="17" t="s">
        <v>17</v>
      </c>
      <c r="I8" s="17" t="s">
        <v>18</v>
      </c>
      <c r="J8" s="17" t="s">
        <v>19</v>
      </c>
      <c r="K8" s="17" t="s">
        <v>21</v>
      </c>
      <c r="L8" s="58" t="s">
        <v>20</v>
      </c>
      <c r="M8" s="18" t="s">
        <v>9</v>
      </c>
      <c r="O8" s="21"/>
    </row>
    <row r="9" spans="1:15" s="14" customFormat="1" ht="45" customHeight="1" thickTop="1">
      <c r="A9" s="86" t="s">
        <v>34</v>
      </c>
      <c r="B9" s="83" t="s">
        <v>38</v>
      </c>
      <c r="C9" s="48" t="s">
        <v>15</v>
      </c>
      <c r="D9" s="67" t="s">
        <v>43</v>
      </c>
      <c r="E9" s="53" t="s">
        <v>1</v>
      </c>
      <c r="F9" s="53" t="s">
        <v>30</v>
      </c>
      <c r="G9" s="54">
        <v>69.8</v>
      </c>
      <c r="H9" s="89">
        <v>250000</v>
      </c>
      <c r="I9" s="90">
        <v>115000</v>
      </c>
      <c r="J9" s="89">
        <v>250000</v>
      </c>
      <c r="K9" s="89">
        <v>115000</v>
      </c>
      <c r="L9" s="84">
        <v>115000</v>
      </c>
      <c r="M9" s="55">
        <f aca="true" t="shared" si="0" ref="M9:M14">L9/J9</f>
        <v>0.46</v>
      </c>
      <c r="N9" s="24"/>
      <c r="O9" s="21"/>
    </row>
    <row r="10" spans="1:15" s="14" customFormat="1" ht="45" customHeight="1">
      <c r="A10" s="86" t="s">
        <v>35</v>
      </c>
      <c r="B10" s="99" t="s">
        <v>39</v>
      </c>
      <c r="C10" s="100" t="s">
        <v>15</v>
      </c>
      <c r="D10" s="101" t="s">
        <v>44</v>
      </c>
      <c r="E10" s="102" t="s">
        <v>13</v>
      </c>
      <c r="F10" s="102" t="s">
        <v>30</v>
      </c>
      <c r="G10" s="103">
        <v>0</v>
      </c>
      <c r="H10" s="104">
        <v>93000</v>
      </c>
      <c r="I10" s="105">
        <v>42780</v>
      </c>
      <c r="J10" s="104">
        <v>93000</v>
      </c>
      <c r="K10" s="104">
        <v>42780</v>
      </c>
      <c r="L10" s="106">
        <v>0</v>
      </c>
      <c r="M10" s="107">
        <f t="shared" si="0"/>
        <v>0</v>
      </c>
      <c r="N10" s="24"/>
      <c r="O10" s="21"/>
    </row>
    <row r="11" spans="1:15" s="14" customFormat="1" ht="45" customHeight="1">
      <c r="A11" s="86" t="s">
        <v>36</v>
      </c>
      <c r="B11" s="83" t="s">
        <v>40</v>
      </c>
      <c r="C11" s="47" t="s">
        <v>15</v>
      </c>
      <c r="D11" s="68" t="s">
        <v>45</v>
      </c>
      <c r="E11" s="31" t="s">
        <v>1</v>
      </c>
      <c r="F11" s="31" t="s">
        <v>1</v>
      </c>
      <c r="G11" s="30">
        <v>76.6</v>
      </c>
      <c r="H11" s="89">
        <v>124500</v>
      </c>
      <c r="I11" s="91">
        <v>57250</v>
      </c>
      <c r="J11" s="89">
        <v>124500</v>
      </c>
      <c r="K11" s="89">
        <v>57250</v>
      </c>
      <c r="L11" s="84">
        <v>57250</v>
      </c>
      <c r="M11" s="55">
        <f t="shared" si="0"/>
        <v>0.4598393574297189</v>
      </c>
      <c r="N11" s="24"/>
      <c r="O11" s="21"/>
    </row>
    <row r="12" spans="1:15" s="14" customFormat="1" ht="45" customHeight="1">
      <c r="A12" s="86" t="s">
        <v>37</v>
      </c>
      <c r="B12" s="108" t="s">
        <v>41</v>
      </c>
      <c r="C12" s="100" t="s">
        <v>15</v>
      </c>
      <c r="D12" s="101" t="s">
        <v>46</v>
      </c>
      <c r="E12" s="102" t="s">
        <v>13</v>
      </c>
      <c r="F12" s="102" t="s">
        <v>1</v>
      </c>
      <c r="G12" s="103">
        <v>0</v>
      </c>
      <c r="H12" s="104">
        <v>108880</v>
      </c>
      <c r="I12" s="109">
        <v>50080</v>
      </c>
      <c r="J12" s="104">
        <v>108880</v>
      </c>
      <c r="K12" s="104">
        <v>50080</v>
      </c>
      <c r="L12" s="106">
        <v>0</v>
      </c>
      <c r="M12" s="107">
        <f t="shared" si="0"/>
        <v>0</v>
      </c>
      <c r="N12" s="24"/>
      <c r="O12" s="21"/>
    </row>
    <row r="13" spans="1:15" s="14" customFormat="1" ht="45" customHeight="1" thickBot="1">
      <c r="A13" s="86" t="s">
        <v>37</v>
      </c>
      <c r="B13" s="83" t="s">
        <v>42</v>
      </c>
      <c r="C13" s="48" t="s">
        <v>11</v>
      </c>
      <c r="D13" s="67" t="s">
        <v>47</v>
      </c>
      <c r="E13" s="31" t="s">
        <v>1</v>
      </c>
      <c r="F13" s="31" t="s">
        <v>30</v>
      </c>
      <c r="G13" s="30">
        <v>67.8</v>
      </c>
      <c r="H13" s="89">
        <v>401000</v>
      </c>
      <c r="I13" s="96">
        <v>200000</v>
      </c>
      <c r="J13" s="89">
        <v>396000</v>
      </c>
      <c r="K13" s="89">
        <v>198000</v>
      </c>
      <c r="L13" s="84">
        <v>198000</v>
      </c>
      <c r="M13" s="55">
        <f t="shared" si="0"/>
        <v>0.5</v>
      </c>
      <c r="N13" s="24"/>
      <c r="O13" s="21"/>
    </row>
    <row r="14" spans="1:15" s="14" customFormat="1" ht="45" customHeight="1" thickBot="1">
      <c r="A14" s="57" t="s">
        <v>14</v>
      </c>
      <c r="B14" s="56"/>
      <c r="C14" s="56"/>
      <c r="D14" s="56"/>
      <c r="E14" s="51">
        <v>2</v>
      </c>
      <c r="F14" s="51">
        <v>0</v>
      </c>
      <c r="G14" s="60">
        <f aca="true" t="shared" si="1" ref="G14:L14">SUM(G9:G13)</f>
        <v>214.2</v>
      </c>
      <c r="H14" s="59">
        <f t="shared" si="1"/>
        <v>977380</v>
      </c>
      <c r="I14" s="59">
        <f t="shared" si="1"/>
        <v>465110</v>
      </c>
      <c r="J14" s="59">
        <f t="shared" si="1"/>
        <v>972380</v>
      </c>
      <c r="K14" s="59">
        <f t="shared" si="1"/>
        <v>463110</v>
      </c>
      <c r="L14" s="66">
        <f t="shared" si="1"/>
        <v>370250</v>
      </c>
      <c r="M14" s="52">
        <f t="shared" si="0"/>
        <v>0.38076677841995926</v>
      </c>
      <c r="N14" s="24"/>
      <c r="O14" s="21"/>
    </row>
    <row r="15" spans="1:15" s="14" customFormat="1" ht="56.25" customHeight="1" thickBot="1">
      <c r="A15" s="110" t="s">
        <v>92</v>
      </c>
      <c r="B15" s="111"/>
      <c r="C15" s="111"/>
      <c r="D15" s="112"/>
      <c r="E15" s="61"/>
      <c r="F15" s="61"/>
      <c r="G15" s="61"/>
      <c r="H15" s="62"/>
      <c r="I15" s="63"/>
      <c r="J15" s="63"/>
      <c r="K15" s="62"/>
      <c r="L15" s="64"/>
      <c r="M15" s="65"/>
      <c r="N15" s="24"/>
      <c r="O15" s="21"/>
    </row>
    <row r="16" spans="1:13" ht="27.75">
      <c r="A16" s="34"/>
      <c r="B16" s="35"/>
      <c r="C16" s="37"/>
      <c r="D16" s="38"/>
      <c r="E16" s="40"/>
      <c r="F16" s="40"/>
      <c r="G16" s="41"/>
      <c r="H16" s="36"/>
      <c r="I16" s="36"/>
      <c r="J16" s="36"/>
      <c r="K16" s="36"/>
      <c r="L16" s="42"/>
      <c r="M16" s="42"/>
    </row>
    <row r="17" spans="1:13" ht="27.75">
      <c r="A17" s="34"/>
      <c r="B17" s="35"/>
      <c r="C17" s="37"/>
      <c r="D17" s="38"/>
      <c r="E17" s="40"/>
      <c r="F17" s="40"/>
      <c r="G17" s="41"/>
      <c r="H17" s="36"/>
      <c r="I17" s="36"/>
      <c r="J17" s="36"/>
      <c r="K17" s="36"/>
      <c r="L17" s="42"/>
      <c r="M17" s="42"/>
    </row>
    <row r="18" spans="1:13" ht="27.75">
      <c r="A18" s="76" t="s">
        <v>91</v>
      </c>
      <c r="B18" s="35"/>
      <c r="C18" s="37"/>
      <c r="D18" s="38"/>
      <c r="E18" s="40"/>
      <c r="F18" s="40"/>
      <c r="G18" s="41"/>
      <c r="H18" s="36"/>
      <c r="I18" s="36"/>
      <c r="J18" s="36"/>
      <c r="K18" s="36"/>
      <c r="L18" s="42"/>
      <c r="M18" s="42"/>
    </row>
    <row r="19" spans="1:13" ht="27.75">
      <c r="A19" s="34"/>
      <c r="B19" s="39"/>
      <c r="C19" s="43"/>
      <c r="D19" s="43"/>
      <c r="E19" s="40"/>
      <c r="F19" s="40"/>
      <c r="G19" s="41"/>
      <c r="H19" s="44"/>
      <c r="I19" s="44"/>
      <c r="J19" s="44"/>
      <c r="K19" s="44"/>
      <c r="L19" s="42"/>
      <c r="M19" s="42"/>
    </row>
    <row r="20" spans="1:13" ht="27.75">
      <c r="A20" s="28"/>
      <c r="B20" s="29"/>
      <c r="C20" s="45"/>
      <c r="D20" s="46"/>
      <c r="E20" s="40"/>
      <c r="F20" s="40"/>
      <c r="G20" s="41"/>
      <c r="H20" s="40"/>
      <c r="I20" s="41"/>
      <c r="J20" s="41"/>
      <c r="K20" s="41"/>
      <c r="L20" s="42"/>
      <c r="M20" s="42"/>
    </row>
    <row r="21" spans="1:13" ht="27.75">
      <c r="A21" s="28"/>
      <c r="B21" s="29"/>
      <c r="C21" s="45"/>
      <c r="D21" s="46"/>
      <c r="E21" s="40"/>
      <c r="F21" s="40"/>
      <c r="G21" s="41"/>
      <c r="H21" s="40"/>
      <c r="I21" s="41"/>
      <c r="J21" s="41"/>
      <c r="K21" s="41"/>
      <c r="L21" s="42"/>
      <c r="M21" s="42"/>
    </row>
    <row r="22" spans="3:13" ht="27.75">
      <c r="C22" s="46"/>
      <c r="D22" s="46"/>
      <c r="E22" s="40"/>
      <c r="F22" s="40"/>
      <c r="G22" s="41"/>
      <c r="H22" s="40"/>
      <c r="I22" s="41"/>
      <c r="J22" s="41"/>
      <c r="K22" s="41"/>
      <c r="L22" s="42"/>
      <c r="M22" s="42"/>
    </row>
    <row r="23" spans="3:13" ht="27.75">
      <c r="C23" s="46"/>
      <c r="D23" s="46"/>
      <c r="E23" s="40"/>
      <c r="F23" s="40"/>
      <c r="G23" s="41"/>
      <c r="H23" s="40"/>
      <c r="I23" s="41"/>
      <c r="J23" s="41"/>
      <c r="K23" s="41"/>
      <c r="L23" s="42"/>
      <c r="M23" s="42"/>
    </row>
    <row r="24" spans="3:13" ht="27.75">
      <c r="C24" s="46"/>
      <c r="D24" s="46"/>
      <c r="E24" s="40"/>
      <c r="F24" s="40"/>
      <c r="G24" s="41"/>
      <c r="H24" s="40"/>
      <c r="I24" s="41"/>
      <c r="J24" s="41"/>
      <c r="K24" s="41"/>
      <c r="L24" s="42"/>
      <c r="M24" s="42"/>
    </row>
    <row r="25" spans="3:13" ht="27.75">
      <c r="C25" s="46"/>
      <c r="D25" s="46"/>
      <c r="E25" s="40"/>
      <c r="F25" s="40"/>
      <c r="G25" s="41"/>
      <c r="H25" s="40"/>
      <c r="I25" s="41"/>
      <c r="J25" s="41"/>
      <c r="K25" s="41"/>
      <c r="L25" s="42"/>
      <c r="M25" s="42"/>
    </row>
    <row r="26" spans="3:13" ht="27.75">
      <c r="C26" s="46"/>
      <c r="D26" s="46"/>
      <c r="E26" s="40"/>
      <c r="F26" s="40"/>
      <c r="G26" s="41"/>
      <c r="H26" s="40"/>
      <c r="I26" s="41"/>
      <c r="J26" s="41"/>
      <c r="K26" s="41"/>
      <c r="L26" s="42"/>
      <c r="M26" s="42"/>
    </row>
    <row r="27" spans="3:13" ht="27.75">
      <c r="C27" s="46"/>
      <c r="D27" s="46"/>
      <c r="E27" s="40"/>
      <c r="F27" s="40"/>
      <c r="G27" s="41"/>
      <c r="H27" s="40"/>
      <c r="I27" s="41"/>
      <c r="J27" s="41"/>
      <c r="K27" s="41"/>
      <c r="L27" s="42"/>
      <c r="M27" s="42"/>
    </row>
    <row r="28" spans="3:13" ht="27.75">
      <c r="C28" s="46"/>
      <c r="D28" s="46"/>
      <c r="E28" s="40"/>
      <c r="F28" s="40"/>
      <c r="G28" s="41"/>
      <c r="H28" s="40"/>
      <c r="I28" s="41"/>
      <c r="J28" s="41"/>
      <c r="K28" s="41"/>
      <c r="L28" s="42"/>
      <c r="M28" s="42"/>
    </row>
    <row r="29" spans="3:13" ht="27.75">
      <c r="C29" s="46"/>
      <c r="D29" s="46"/>
      <c r="E29" s="40"/>
      <c r="F29" s="40"/>
      <c r="G29" s="41"/>
      <c r="H29" s="40"/>
      <c r="I29" s="41"/>
      <c r="J29" s="41"/>
      <c r="K29" s="41"/>
      <c r="L29" s="42"/>
      <c r="M29" s="42"/>
    </row>
    <row r="30" spans="3:13" ht="27.75">
      <c r="C30" s="46"/>
      <c r="D30" s="46"/>
      <c r="E30" s="40"/>
      <c r="F30" s="40"/>
      <c r="G30" s="41"/>
      <c r="H30" s="40"/>
      <c r="I30" s="41"/>
      <c r="J30" s="41"/>
      <c r="K30" s="41"/>
      <c r="L30" s="42"/>
      <c r="M30" s="42"/>
    </row>
    <row r="31" spans="3:13" ht="27.75">
      <c r="C31" s="46"/>
      <c r="D31" s="46"/>
      <c r="E31" s="40"/>
      <c r="F31" s="40"/>
      <c r="G31" s="41"/>
      <c r="H31" s="40"/>
      <c r="I31" s="41"/>
      <c r="J31" s="41"/>
      <c r="K31" s="41"/>
      <c r="L31" s="42"/>
      <c r="M31" s="42"/>
    </row>
    <row r="32" spans="3:13" ht="27.75">
      <c r="C32" s="46"/>
      <c r="D32" s="46"/>
      <c r="E32" s="40"/>
      <c r="F32" s="40"/>
      <c r="G32" s="41"/>
      <c r="H32" s="40"/>
      <c r="I32" s="41"/>
      <c r="J32" s="41"/>
      <c r="K32" s="41"/>
      <c r="L32" s="42"/>
      <c r="M32" s="42"/>
    </row>
    <row r="33" spans="3:13" ht="27.75">
      <c r="C33" s="46"/>
      <c r="D33" s="46"/>
      <c r="E33" s="40"/>
      <c r="F33" s="40"/>
      <c r="G33" s="41"/>
      <c r="H33" s="40"/>
      <c r="I33" s="41"/>
      <c r="J33" s="41"/>
      <c r="K33" s="41"/>
      <c r="L33" s="42"/>
      <c r="M33" s="42"/>
    </row>
  </sheetData>
  <sheetProtection/>
  <autoFilter ref="A8:M14"/>
  <mergeCells count="8">
    <mergeCell ref="A15:D15"/>
    <mergeCell ref="A1:M1"/>
    <mergeCell ref="A2:C2"/>
    <mergeCell ref="E5:G5"/>
    <mergeCell ref="H5:I5"/>
    <mergeCell ref="A6:C6"/>
    <mergeCell ref="F6:G6"/>
    <mergeCell ref="A4:M4"/>
  </mergeCells>
  <dataValidations count="1">
    <dataValidation operator="lessThanOrEqual" allowBlank="1" showInputMessage="1" showErrorMessage="1" sqref="I9:I10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zoomScale="50" zoomScaleNormal="50" zoomScaleSheetLayoutView="51" zoomScalePageLayoutView="0" workbookViewId="0" topLeftCell="A1">
      <selection activeCell="A1" sqref="A1:M1"/>
    </sheetView>
  </sheetViews>
  <sheetFormatPr defaultColWidth="17.25390625" defaultRowHeight="12.75"/>
  <cols>
    <col min="1" max="1" width="14.375" style="3" customWidth="1"/>
    <col min="2" max="2" width="40.375" style="2" customWidth="1"/>
    <col min="3" max="3" width="22.75390625" style="2" customWidth="1"/>
    <col min="4" max="4" width="51.25390625" style="2" customWidth="1"/>
    <col min="5" max="5" width="13.625" style="11" customWidth="1"/>
    <col min="6" max="6" width="14.125" style="11" customWidth="1"/>
    <col min="7" max="7" width="13.625" style="9" customWidth="1"/>
    <col min="8" max="8" width="17.25390625" style="11" customWidth="1"/>
    <col min="9" max="9" width="22.375" style="9" customWidth="1"/>
    <col min="10" max="11" width="17.25390625" style="9" customWidth="1"/>
    <col min="12" max="12" width="21.625" style="1" customWidth="1"/>
    <col min="13" max="14" width="17.25390625" style="1" customWidth="1"/>
    <col min="15" max="15" width="17.25390625" style="23" customWidth="1"/>
    <col min="16" max="16384" width="17.25390625" style="1" customWidth="1"/>
  </cols>
  <sheetData>
    <row r="1" spans="1:16" s="7" customFormat="1" ht="49.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5"/>
      <c r="O1" s="25"/>
      <c r="P1" s="25"/>
    </row>
    <row r="2" spans="1:3" ht="45">
      <c r="A2" s="115" t="s">
        <v>48</v>
      </c>
      <c r="B2" s="115"/>
      <c r="C2" s="115"/>
    </row>
    <row r="3" spans="1:22" s="82" customFormat="1" ht="57.75" customHeight="1">
      <c r="A3" s="120" t="s">
        <v>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80"/>
      <c r="O3" s="81"/>
      <c r="P3" s="81"/>
      <c r="Q3" s="81"/>
      <c r="R3" s="81"/>
      <c r="S3" s="81"/>
      <c r="T3" s="81"/>
      <c r="U3" s="81"/>
      <c r="V3" s="81"/>
    </row>
    <row r="4" spans="4:16" s="7" customFormat="1" ht="51" customHeight="1">
      <c r="D4" s="79" t="s">
        <v>0</v>
      </c>
      <c r="E4" s="116">
        <v>200000</v>
      </c>
      <c r="F4" s="116"/>
      <c r="G4" s="116"/>
      <c r="H4" s="117"/>
      <c r="I4" s="117"/>
      <c r="J4" s="15"/>
      <c r="K4" s="15"/>
      <c r="L4" s="13"/>
      <c r="M4" s="10"/>
      <c r="N4" s="10"/>
      <c r="O4" s="21"/>
      <c r="P4" s="10"/>
    </row>
    <row r="5" spans="1:17" s="7" customFormat="1" ht="23.25" customHeight="1">
      <c r="A5" s="118"/>
      <c r="B5" s="118"/>
      <c r="C5" s="118"/>
      <c r="D5" s="71" t="s">
        <v>10</v>
      </c>
      <c r="E5" s="70"/>
      <c r="F5" s="117">
        <v>10000</v>
      </c>
      <c r="G5" s="117"/>
      <c r="H5" s="26" t="s">
        <v>1</v>
      </c>
      <c r="I5" s="69">
        <v>50000</v>
      </c>
      <c r="J5" s="69"/>
      <c r="K5" s="20"/>
      <c r="N5" s="20"/>
      <c r="O5" s="22"/>
      <c r="P5" s="20"/>
      <c r="Q5" s="20"/>
    </row>
    <row r="6" spans="1:15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K6" s="6"/>
      <c r="O6" s="21"/>
    </row>
    <row r="7" spans="1:15" s="5" customFormat="1" ht="182.25" customHeight="1" thickBot="1">
      <c r="A7" s="87" t="s">
        <v>5</v>
      </c>
      <c r="B7" s="16" t="s">
        <v>3</v>
      </c>
      <c r="C7" s="16" t="s">
        <v>4</v>
      </c>
      <c r="D7" s="16" t="s">
        <v>2</v>
      </c>
      <c r="E7" s="19" t="s">
        <v>6</v>
      </c>
      <c r="F7" s="19" t="s">
        <v>8</v>
      </c>
      <c r="G7" s="19" t="s">
        <v>7</v>
      </c>
      <c r="H7" s="17" t="s">
        <v>17</v>
      </c>
      <c r="I7" s="17" t="s">
        <v>18</v>
      </c>
      <c r="J7" s="17" t="s">
        <v>19</v>
      </c>
      <c r="K7" s="17" t="s">
        <v>21</v>
      </c>
      <c r="L7" s="58" t="s">
        <v>20</v>
      </c>
      <c r="M7" s="18" t="s">
        <v>9</v>
      </c>
      <c r="O7" s="21"/>
    </row>
    <row r="8" spans="1:15" s="14" customFormat="1" ht="45" customHeight="1" thickTop="1">
      <c r="A8" s="88" t="s">
        <v>51</v>
      </c>
      <c r="B8" s="83" t="s">
        <v>38</v>
      </c>
      <c r="C8" s="48" t="s">
        <v>15</v>
      </c>
      <c r="D8" s="67" t="s">
        <v>83</v>
      </c>
      <c r="E8" s="53" t="s">
        <v>1</v>
      </c>
      <c r="F8" s="53" t="s">
        <v>30</v>
      </c>
      <c r="G8" s="54">
        <v>83.2</v>
      </c>
      <c r="H8" s="89">
        <v>60000</v>
      </c>
      <c r="I8" s="90">
        <v>27600</v>
      </c>
      <c r="J8" s="89">
        <v>60000</v>
      </c>
      <c r="K8" s="89">
        <v>27600</v>
      </c>
      <c r="L8" s="84">
        <v>21000</v>
      </c>
      <c r="M8" s="55">
        <f>L8/J8</f>
        <v>0.35</v>
      </c>
      <c r="N8" s="24"/>
      <c r="O8" s="21"/>
    </row>
    <row r="9" spans="1:15" s="14" customFormat="1" ht="45" customHeight="1">
      <c r="A9" s="88" t="s">
        <v>52</v>
      </c>
      <c r="B9" s="83" t="s">
        <v>63</v>
      </c>
      <c r="C9" s="47" t="s">
        <v>64</v>
      </c>
      <c r="D9" s="68" t="s">
        <v>82</v>
      </c>
      <c r="E9" s="53" t="s">
        <v>1</v>
      </c>
      <c r="F9" s="53" t="s">
        <v>30</v>
      </c>
      <c r="G9" s="54">
        <v>67</v>
      </c>
      <c r="H9" s="89">
        <v>36000</v>
      </c>
      <c r="I9" s="91">
        <v>27000</v>
      </c>
      <c r="J9" s="89">
        <v>36000</v>
      </c>
      <c r="K9" s="89">
        <v>27000</v>
      </c>
      <c r="L9" s="84">
        <v>15000</v>
      </c>
      <c r="M9" s="55">
        <f aca="true" t="shared" si="0" ref="M9:M20">L9/J9</f>
        <v>0.4166666666666667</v>
      </c>
      <c r="N9" s="24"/>
      <c r="O9" s="21"/>
    </row>
    <row r="10" spans="1:15" s="14" customFormat="1" ht="45" customHeight="1">
      <c r="A10" s="88" t="s">
        <v>53</v>
      </c>
      <c r="B10" s="83" t="s">
        <v>65</v>
      </c>
      <c r="C10" s="47" t="s">
        <v>15</v>
      </c>
      <c r="D10" s="68" t="s">
        <v>81</v>
      </c>
      <c r="E10" s="31" t="s">
        <v>1</v>
      </c>
      <c r="F10" s="31" t="s">
        <v>1</v>
      </c>
      <c r="G10" s="30">
        <v>77</v>
      </c>
      <c r="H10" s="89">
        <v>49000</v>
      </c>
      <c r="I10" s="91">
        <v>22540</v>
      </c>
      <c r="J10" s="89">
        <v>49000</v>
      </c>
      <c r="K10" s="89">
        <v>22540</v>
      </c>
      <c r="L10" s="84">
        <v>15000</v>
      </c>
      <c r="M10" s="55">
        <f t="shared" si="0"/>
        <v>0.30612244897959184</v>
      </c>
      <c r="N10" s="24"/>
      <c r="O10" s="21"/>
    </row>
    <row r="11" spans="1:15" s="14" customFormat="1" ht="45" customHeight="1">
      <c r="A11" s="88" t="s">
        <v>54</v>
      </c>
      <c r="B11" s="99" t="s">
        <v>40</v>
      </c>
      <c r="C11" s="100" t="s">
        <v>15</v>
      </c>
      <c r="D11" s="101" t="s">
        <v>80</v>
      </c>
      <c r="E11" s="102">
        <v>0</v>
      </c>
      <c r="F11" s="102" t="s">
        <v>13</v>
      </c>
      <c r="G11" s="103">
        <v>61.4</v>
      </c>
      <c r="H11" s="104">
        <v>62800</v>
      </c>
      <c r="I11" s="109">
        <v>28888</v>
      </c>
      <c r="J11" s="104">
        <v>62800</v>
      </c>
      <c r="K11" s="104">
        <v>28888</v>
      </c>
      <c r="L11" s="106">
        <v>0</v>
      </c>
      <c r="M11" s="107">
        <f t="shared" si="0"/>
        <v>0</v>
      </c>
      <c r="N11" s="24"/>
      <c r="O11" s="21"/>
    </row>
    <row r="12" spans="1:15" s="14" customFormat="1" ht="45" customHeight="1">
      <c r="A12" s="88" t="s">
        <v>55</v>
      </c>
      <c r="B12" s="99" t="s">
        <v>66</v>
      </c>
      <c r="C12" s="100" t="s">
        <v>16</v>
      </c>
      <c r="D12" s="101" t="s">
        <v>79</v>
      </c>
      <c r="E12" s="102" t="s">
        <v>1</v>
      </c>
      <c r="F12" s="102" t="s">
        <v>13</v>
      </c>
      <c r="G12" s="103">
        <v>63.6</v>
      </c>
      <c r="H12" s="104">
        <v>78000</v>
      </c>
      <c r="I12" s="109">
        <v>50000</v>
      </c>
      <c r="J12" s="104">
        <v>78000</v>
      </c>
      <c r="K12" s="104">
        <v>50000</v>
      </c>
      <c r="L12" s="106">
        <v>0</v>
      </c>
      <c r="M12" s="107">
        <f t="shared" si="0"/>
        <v>0</v>
      </c>
      <c r="N12" s="24"/>
      <c r="O12" s="21"/>
    </row>
    <row r="13" spans="1:15" s="14" customFormat="1" ht="45" customHeight="1">
      <c r="A13" s="88" t="s">
        <v>56</v>
      </c>
      <c r="B13" s="99" t="s">
        <v>41</v>
      </c>
      <c r="C13" s="100" t="s">
        <v>15</v>
      </c>
      <c r="D13" s="101" t="s">
        <v>78</v>
      </c>
      <c r="E13" s="102" t="s">
        <v>13</v>
      </c>
      <c r="F13" s="102" t="s">
        <v>30</v>
      </c>
      <c r="G13" s="103">
        <v>0</v>
      </c>
      <c r="H13" s="104">
        <v>82000</v>
      </c>
      <c r="I13" s="105">
        <v>32000</v>
      </c>
      <c r="J13" s="104">
        <v>82000</v>
      </c>
      <c r="K13" s="104">
        <v>32000</v>
      </c>
      <c r="L13" s="106">
        <v>0</v>
      </c>
      <c r="M13" s="107">
        <f t="shared" si="0"/>
        <v>0</v>
      </c>
      <c r="N13" s="24"/>
      <c r="O13" s="21"/>
    </row>
    <row r="14" spans="1:15" s="14" customFormat="1" ht="45" customHeight="1">
      <c r="A14" s="88" t="s">
        <v>57</v>
      </c>
      <c r="B14" s="99" t="s">
        <v>67</v>
      </c>
      <c r="C14" s="100" t="s">
        <v>68</v>
      </c>
      <c r="D14" s="101" t="s">
        <v>77</v>
      </c>
      <c r="E14" s="102" t="s">
        <v>1</v>
      </c>
      <c r="F14" s="102" t="s">
        <v>13</v>
      </c>
      <c r="G14" s="103">
        <v>51.8</v>
      </c>
      <c r="H14" s="104">
        <v>75000</v>
      </c>
      <c r="I14" s="105">
        <v>50000</v>
      </c>
      <c r="J14" s="104">
        <v>75000</v>
      </c>
      <c r="K14" s="104">
        <v>50000</v>
      </c>
      <c r="L14" s="106">
        <v>0</v>
      </c>
      <c r="M14" s="107">
        <f t="shared" si="0"/>
        <v>0</v>
      </c>
      <c r="N14" s="24"/>
      <c r="O14" s="21"/>
    </row>
    <row r="15" spans="1:15" s="14" customFormat="1" ht="45" customHeight="1">
      <c r="A15" s="88" t="s">
        <v>58</v>
      </c>
      <c r="B15" s="83" t="s">
        <v>69</v>
      </c>
      <c r="C15" s="48" t="s">
        <v>16</v>
      </c>
      <c r="D15" s="67" t="s">
        <v>76</v>
      </c>
      <c r="E15" s="31" t="s">
        <v>1</v>
      </c>
      <c r="F15" s="31" t="s">
        <v>1</v>
      </c>
      <c r="G15" s="30">
        <v>82.2</v>
      </c>
      <c r="H15" s="89">
        <v>47000</v>
      </c>
      <c r="I15" s="90">
        <v>35250</v>
      </c>
      <c r="J15" s="89">
        <v>47000</v>
      </c>
      <c r="K15" s="89">
        <v>35250</v>
      </c>
      <c r="L15" s="84">
        <v>26000</v>
      </c>
      <c r="M15" s="55">
        <f t="shared" si="0"/>
        <v>0.5531914893617021</v>
      </c>
      <c r="N15" s="24"/>
      <c r="O15" s="21"/>
    </row>
    <row r="16" spans="1:15" s="14" customFormat="1" ht="45" customHeight="1">
      <c r="A16" s="88" t="s">
        <v>59</v>
      </c>
      <c r="B16" s="83" t="s">
        <v>69</v>
      </c>
      <c r="C16" s="48" t="s">
        <v>16</v>
      </c>
      <c r="D16" s="67" t="s">
        <v>75</v>
      </c>
      <c r="E16" s="53" t="s">
        <v>1</v>
      </c>
      <c r="F16" s="53" t="s">
        <v>30</v>
      </c>
      <c r="G16" s="54">
        <v>82.6</v>
      </c>
      <c r="H16" s="89">
        <v>39000</v>
      </c>
      <c r="I16" s="96">
        <v>29250</v>
      </c>
      <c r="J16" s="89">
        <v>39000</v>
      </c>
      <c r="K16" s="89">
        <v>29250</v>
      </c>
      <c r="L16" s="84">
        <v>22000</v>
      </c>
      <c r="M16" s="55">
        <f t="shared" si="0"/>
        <v>0.5641025641025641</v>
      </c>
      <c r="N16" s="24"/>
      <c r="O16" s="21"/>
    </row>
    <row r="17" spans="1:15" s="14" customFormat="1" ht="45" customHeight="1">
      <c r="A17" s="88" t="s">
        <v>60</v>
      </c>
      <c r="B17" s="83" t="s">
        <v>70</v>
      </c>
      <c r="C17" s="50" t="s">
        <v>11</v>
      </c>
      <c r="D17" s="67" t="s">
        <v>74</v>
      </c>
      <c r="E17" s="31" t="s">
        <v>1</v>
      </c>
      <c r="F17" s="31" t="s">
        <v>1</v>
      </c>
      <c r="G17" s="30">
        <v>83</v>
      </c>
      <c r="H17" s="89">
        <v>60800</v>
      </c>
      <c r="I17" s="96">
        <v>42560</v>
      </c>
      <c r="J17" s="89">
        <v>60800</v>
      </c>
      <c r="K17" s="89">
        <v>42560</v>
      </c>
      <c r="L17" s="84">
        <v>32000</v>
      </c>
      <c r="M17" s="55">
        <f t="shared" si="0"/>
        <v>0.5263157894736842</v>
      </c>
      <c r="N17" s="24"/>
      <c r="O17" s="21"/>
    </row>
    <row r="18" spans="1:15" s="14" customFormat="1" ht="45" customHeight="1">
      <c r="A18" s="88" t="s">
        <v>61</v>
      </c>
      <c r="B18" s="83" t="s">
        <v>70</v>
      </c>
      <c r="C18" s="48" t="s">
        <v>11</v>
      </c>
      <c r="D18" s="67" t="s">
        <v>73</v>
      </c>
      <c r="E18" s="31" t="s">
        <v>1</v>
      </c>
      <c r="F18" s="31" t="s">
        <v>1</v>
      </c>
      <c r="G18" s="30">
        <v>83.4</v>
      </c>
      <c r="H18" s="89">
        <v>58667</v>
      </c>
      <c r="I18" s="90">
        <v>40000</v>
      </c>
      <c r="J18" s="89">
        <v>58667</v>
      </c>
      <c r="K18" s="89">
        <v>40000</v>
      </c>
      <c r="L18" s="84">
        <v>31000</v>
      </c>
      <c r="M18" s="55">
        <f t="shared" si="0"/>
        <v>0.5284060886017693</v>
      </c>
      <c r="N18" s="24"/>
      <c r="O18" s="21"/>
    </row>
    <row r="19" spans="1:15" s="14" customFormat="1" ht="45" customHeight="1" thickBot="1">
      <c r="A19" s="88" t="s">
        <v>62</v>
      </c>
      <c r="B19" s="83" t="s">
        <v>71</v>
      </c>
      <c r="C19" s="47" t="s">
        <v>64</v>
      </c>
      <c r="D19" s="68" t="s">
        <v>72</v>
      </c>
      <c r="E19" s="32" t="s">
        <v>1</v>
      </c>
      <c r="F19" s="32" t="s">
        <v>1</v>
      </c>
      <c r="G19" s="33">
        <v>83.4</v>
      </c>
      <c r="H19" s="89">
        <v>67000</v>
      </c>
      <c r="I19" s="95">
        <v>50000</v>
      </c>
      <c r="J19" s="89">
        <v>67000</v>
      </c>
      <c r="K19" s="89">
        <v>50000</v>
      </c>
      <c r="L19" s="84">
        <v>38000</v>
      </c>
      <c r="M19" s="55">
        <f t="shared" si="0"/>
        <v>0.5671641791044776</v>
      </c>
      <c r="N19" s="24"/>
      <c r="O19" s="21"/>
    </row>
    <row r="20" spans="1:15" s="14" customFormat="1" ht="45" customHeight="1" thickBot="1">
      <c r="A20" s="57" t="s">
        <v>14</v>
      </c>
      <c r="B20" s="56"/>
      <c r="C20" s="56"/>
      <c r="D20" s="56"/>
      <c r="E20" s="51">
        <v>1</v>
      </c>
      <c r="F20" s="51">
        <v>3</v>
      </c>
      <c r="G20" s="60">
        <f aca="true" t="shared" si="1" ref="G20:L20">SUM(G8:G19)</f>
        <v>818.5999999999999</v>
      </c>
      <c r="H20" s="59">
        <f t="shared" si="1"/>
        <v>715267</v>
      </c>
      <c r="I20" s="59">
        <f t="shared" si="1"/>
        <v>435088</v>
      </c>
      <c r="J20" s="59">
        <f t="shared" si="1"/>
        <v>715267</v>
      </c>
      <c r="K20" s="59">
        <f t="shared" si="1"/>
        <v>435088</v>
      </c>
      <c r="L20" s="66">
        <f t="shared" si="1"/>
        <v>200000</v>
      </c>
      <c r="M20" s="52">
        <f t="shared" si="0"/>
        <v>0.2796158637264127</v>
      </c>
      <c r="N20" s="24"/>
      <c r="O20" s="21"/>
    </row>
    <row r="21" spans="1:15" s="14" customFormat="1" ht="24.75" customHeight="1" thickBot="1">
      <c r="A21" s="94" t="s">
        <v>93</v>
      </c>
      <c r="B21" s="92"/>
      <c r="C21" s="92"/>
      <c r="D21" s="93"/>
      <c r="E21" s="61"/>
      <c r="F21" s="61"/>
      <c r="G21" s="61"/>
      <c r="H21" s="62"/>
      <c r="I21" s="63"/>
      <c r="J21" s="63"/>
      <c r="K21" s="62"/>
      <c r="L21" s="64"/>
      <c r="M21" s="65"/>
      <c r="N21" s="24"/>
      <c r="O21" s="21"/>
    </row>
    <row r="22" spans="1:13" ht="27.75">
      <c r="A22" s="34"/>
      <c r="B22" s="35"/>
      <c r="C22" s="37"/>
      <c r="D22" s="38"/>
      <c r="E22" s="40"/>
      <c r="F22" s="40"/>
      <c r="G22" s="41"/>
      <c r="H22" s="36"/>
      <c r="I22" s="36"/>
      <c r="J22" s="36"/>
      <c r="K22" s="36"/>
      <c r="L22" s="42"/>
      <c r="M22" s="42"/>
    </row>
    <row r="23" spans="1:13" ht="27.75">
      <c r="A23" s="76" t="s">
        <v>91</v>
      </c>
      <c r="B23" s="35"/>
      <c r="C23" s="37"/>
      <c r="D23" s="38"/>
      <c r="E23" s="40"/>
      <c r="F23" s="40"/>
      <c r="G23" s="41"/>
      <c r="H23" s="36"/>
      <c r="I23" s="36"/>
      <c r="J23" s="36"/>
      <c r="K23" s="36"/>
      <c r="L23" s="42"/>
      <c r="M23" s="42"/>
    </row>
    <row r="24" spans="1:13" ht="27.75">
      <c r="A24" s="34"/>
      <c r="B24" s="35"/>
      <c r="C24" s="37"/>
      <c r="D24" s="38"/>
      <c r="E24" s="40"/>
      <c r="F24" s="40"/>
      <c r="G24" s="41"/>
      <c r="H24" s="36"/>
      <c r="I24" s="36"/>
      <c r="J24" s="36"/>
      <c r="K24" s="36"/>
      <c r="L24" s="42"/>
      <c r="M24" s="42"/>
    </row>
    <row r="25" spans="1:13" ht="27.75">
      <c r="A25" s="1"/>
      <c r="B25" s="39"/>
      <c r="C25" s="43"/>
      <c r="D25" s="43"/>
      <c r="E25" s="40"/>
      <c r="F25" s="40"/>
      <c r="G25" s="41"/>
      <c r="H25" s="44"/>
      <c r="I25" s="44"/>
      <c r="J25" s="44"/>
      <c r="K25" s="44"/>
      <c r="L25" s="42"/>
      <c r="M25" s="42"/>
    </row>
    <row r="26" spans="1:13" ht="27.75">
      <c r="A26" s="28"/>
      <c r="B26" s="29"/>
      <c r="C26" s="45"/>
      <c r="D26" s="46"/>
      <c r="E26" s="40"/>
      <c r="F26" s="40"/>
      <c r="G26" s="41"/>
      <c r="H26" s="40"/>
      <c r="I26" s="41"/>
      <c r="J26" s="41"/>
      <c r="K26" s="41"/>
      <c r="L26" s="42"/>
      <c r="M26" s="42"/>
    </row>
    <row r="27" spans="1:13" ht="27.75">
      <c r="A27" s="28"/>
      <c r="B27" s="29"/>
      <c r="C27" s="45"/>
      <c r="D27" s="46"/>
      <c r="E27" s="40"/>
      <c r="F27" s="40"/>
      <c r="G27" s="41"/>
      <c r="H27" s="40"/>
      <c r="I27" s="41"/>
      <c r="J27" s="41"/>
      <c r="K27" s="41"/>
      <c r="L27" s="42"/>
      <c r="M27" s="42"/>
    </row>
    <row r="28" spans="3:13" ht="27.75">
      <c r="C28" s="46"/>
      <c r="D28" s="46"/>
      <c r="E28" s="40"/>
      <c r="F28" s="40"/>
      <c r="G28" s="41"/>
      <c r="H28" s="40"/>
      <c r="I28" s="41"/>
      <c r="J28" s="41"/>
      <c r="K28" s="41"/>
      <c r="L28" s="42"/>
      <c r="M28" s="42"/>
    </row>
    <row r="29" spans="3:13" ht="27.75">
      <c r="C29" s="46"/>
      <c r="D29" s="46"/>
      <c r="E29" s="40"/>
      <c r="F29" s="40"/>
      <c r="G29" s="41"/>
      <c r="H29" s="40"/>
      <c r="I29" s="41"/>
      <c r="J29" s="41"/>
      <c r="K29" s="41"/>
      <c r="L29" s="42"/>
      <c r="M29" s="42"/>
    </row>
    <row r="30" spans="3:13" ht="27.75">
      <c r="C30" s="46"/>
      <c r="D30" s="46"/>
      <c r="E30" s="40"/>
      <c r="F30" s="40"/>
      <c r="G30" s="41"/>
      <c r="H30" s="40"/>
      <c r="I30" s="41"/>
      <c r="J30" s="41"/>
      <c r="K30" s="41"/>
      <c r="L30" s="42"/>
      <c r="M30" s="42"/>
    </row>
    <row r="31" spans="3:13" ht="27.75">
      <c r="C31" s="46"/>
      <c r="D31" s="46"/>
      <c r="E31" s="40"/>
      <c r="F31" s="40"/>
      <c r="G31" s="41"/>
      <c r="H31" s="40"/>
      <c r="I31" s="41"/>
      <c r="J31" s="41"/>
      <c r="K31" s="41"/>
      <c r="L31" s="42"/>
      <c r="M31" s="42"/>
    </row>
    <row r="32" spans="3:13" ht="27.75">
      <c r="C32" s="46"/>
      <c r="D32" s="46"/>
      <c r="E32" s="40"/>
      <c r="F32" s="40"/>
      <c r="G32" s="41"/>
      <c r="H32" s="40"/>
      <c r="I32" s="41"/>
      <c r="J32" s="41"/>
      <c r="K32" s="41"/>
      <c r="L32" s="42"/>
      <c r="M32" s="42"/>
    </row>
    <row r="33" spans="3:13" ht="27.75">
      <c r="C33" s="46"/>
      <c r="D33" s="46"/>
      <c r="E33" s="40"/>
      <c r="F33" s="40"/>
      <c r="G33" s="41"/>
      <c r="H33" s="40"/>
      <c r="I33" s="41"/>
      <c r="J33" s="41"/>
      <c r="K33" s="41"/>
      <c r="L33" s="42"/>
      <c r="M33" s="42"/>
    </row>
    <row r="34" spans="3:13" ht="27.75">
      <c r="C34" s="46"/>
      <c r="D34" s="46"/>
      <c r="E34" s="40"/>
      <c r="F34" s="40"/>
      <c r="G34" s="41"/>
      <c r="H34" s="40"/>
      <c r="I34" s="41"/>
      <c r="J34" s="41"/>
      <c r="K34" s="41"/>
      <c r="L34" s="42"/>
      <c r="M34" s="42"/>
    </row>
    <row r="35" spans="3:13" ht="27.75">
      <c r="C35" s="46"/>
      <c r="D35" s="46"/>
      <c r="E35" s="40"/>
      <c r="F35" s="40"/>
      <c r="G35" s="41"/>
      <c r="H35" s="40"/>
      <c r="I35" s="41"/>
      <c r="J35" s="41"/>
      <c r="K35" s="41"/>
      <c r="L35" s="42"/>
      <c r="M35" s="42"/>
    </row>
    <row r="36" spans="3:13" ht="27.75">
      <c r="C36" s="46"/>
      <c r="D36" s="46"/>
      <c r="E36" s="40"/>
      <c r="F36" s="40"/>
      <c r="G36" s="41"/>
      <c r="H36" s="40"/>
      <c r="I36" s="41"/>
      <c r="J36" s="41"/>
      <c r="K36" s="41"/>
      <c r="L36" s="42"/>
      <c r="M36" s="42"/>
    </row>
    <row r="37" spans="3:13" ht="27.75">
      <c r="C37" s="46"/>
      <c r="D37" s="46"/>
      <c r="E37" s="40"/>
      <c r="F37" s="40"/>
      <c r="G37" s="41"/>
      <c r="H37" s="40"/>
      <c r="I37" s="41"/>
      <c r="J37" s="41"/>
      <c r="K37" s="41"/>
      <c r="L37" s="42"/>
      <c r="M37" s="42"/>
    </row>
    <row r="38" spans="3:13" ht="27.75">
      <c r="C38" s="46"/>
      <c r="D38" s="46"/>
      <c r="E38" s="40"/>
      <c r="F38" s="40"/>
      <c r="G38" s="41"/>
      <c r="H38" s="40"/>
      <c r="I38" s="41"/>
      <c r="J38" s="41"/>
      <c r="K38" s="41"/>
      <c r="L38" s="42"/>
      <c r="M38" s="42"/>
    </row>
    <row r="39" spans="3:13" ht="27.75">
      <c r="C39" s="46"/>
      <c r="D39" s="46"/>
      <c r="E39" s="40"/>
      <c r="F39" s="40"/>
      <c r="G39" s="41"/>
      <c r="H39" s="40"/>
      <c r="I39" s="41"/>
      <c r="J39" s="41"/>
      <c r="K39" s="41"/>
      <c r="L39" s="42"/>
      <c r="M39" s="42"/>
    </row>
  </sheetData>
  <sheetProtection/>
  <autoFilter ref="A7:M20"/>
  <mergeCells count="7">
    <mergeCell ref="A1:M1"/>
    <mergeCell ref="A2:C2"/>
    <mergeCell ref="A3:M3"/>
    <mergeCell ref="E4:G4"/>
    <mergeCell ref="H4:I4"/>
    <mergeCell ref="A5:C5"/>
    <mergeCell ref="F5:G5"/>
  </mergeCells>
  <dataValidations count="1">
    <dataValidation operator="lessThanOrEqual" allowBlank="1" showInputMessage="1" showErrorMessage="1" sqref="I8:I9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30"/>
  <sheetViews>
    <sheetView zoomScale="50" zoomScaleNormal="50" zoomScaleSheetLayoutView="51" zoomScalePageLayoutView="0" workbookViewId="0" topLeftCell="A1">
      <selection activeCell="A1" sqref="A1:M1"/>
    </sheetView>
  </sheetViews>
  <sheetFormatPr defaultColWidth="17.25390625" defaultRowHeight="12.75"/>
  <cols>
    <col min="1" max="1" width="14.375" style="3" customWidth="1"/>
    <col min="2" max="2" width="40.375" style="2" customWidth="1"/>
    <col min="3" max="3" width="19.00390625" style="2" customWidth="1"/>
    <col min="4" max="4" width="51.25390625" style="2" customWidth="1"/>
    <col min="5" max="5" width="13.625" style="11" customWidth="1"/>
    <col min="6" max="6" width="14.125" style="11" customWidth="1"/>
    <col min="7" max="7" width="13.625" style="9" customWidth="1"/>
    <col min="8" max="8" width="17.25390625" style="11" customWidth="1"/>
    <col min="9" max="9" width="22.75390625" style="9" bestFit="1" customWidth="1"/>
    <col min="10" max="11" width="17.25390625" style="9" customWidth="1"/>
    <col min="12" max="12" width="21.625" style="1" customWidth="1"/>
    <col min="13" max="14" width="17.25390625" style="1" customWidth="1"/>
    <col min="15" max="15" width="17.25390625" style="23" customWidth="1"/>
    <col min="16" max="16384" width="17.25390625" style="1" customWidth="1"/>
  </cols>
  <sheetData>
    <row r="1" spans="1:16" s="7" customFormat="1" ht="49.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5"/>
      <c r="O1" s="25"/>
      <c r="P1" s="25"/>
    </row>
    <row r="2" spans="1:3" ht="45">
      <c r="A2" s="115" t="s">
        <v>84</v>
      </c>
      <c r="B2" s="115"/>
      <c r="C2" s="115"/>
    </row>
    <row r="3" spans="4:22" s="73" customFormat="1" ht="35.25" customHeight="1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9"/>
      <c r="R3" s="49"/>
      <c r="S3" s="49"/>
      <c r="T3" s="49"/>
      <c r="U3" s="49"/>
      <c r="V3" s="49"/>
    </row>
    <row r="4" spans="1:22" s="82" customFormat="1" ht="57.75" customHeight="1">
      <c r="A4" s="121" t="s">
        <v>90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80"/>
      <c r="O4" s="81"/>
      <c r="P4" s="81"/>
      <c r="Q4" s="81"/>
      <c r="R4" s="81"/>
      <c r="S4" s="81"/>
      <c r="T4" s="81"/>
      <c r="U4" s="81"/>
      <c r="V4" s="81"/>
    </row>
    <row r="5" spans="4:16" s="7" customFormat="1" ht="51" customHeight="1">
      <c r="D5" s="27" t="s">
        <v>0</v>
      </c>
      <c r="E5" s="116">
        <v>200000</v>
      </c>
      <c r="F5" s="116"/>
      <c r="G5" s="116"/>
      <c r="H5" s="117"/>
      <c r="I5" s="117"/>
      <c r="J5" s="15"/>
      <c r="K5" s="15"/>
      <c r="L5" s="13"/>
      <c r="M5" s="10"/>
      <c r="N5" s="10"/>
      <c r="O5" s="21"/>
      <c r="P5" s="10"/>
    </row>
    <row r="6" spans="1:17" s="7" customFormat="1" ht="23.25" customHeight="1">
      <c r="A6" s="118"/>
      <c r="B6" s="118"/>
      <c r="C6" s="118"/>
      <c r="D6" s="71" t="s">
        <v>10</v>
      </c>
      <c r="E6" s="70"/>
      <c r="F6" s="117">
        <v>10000</v>
      </c>
      <c r="G6" s="117"/>
      <c r="H6" s="26" t="s">
        <v>1</v>
      </c>
      <c r="I6" s="69">
        <v>100000</v>
      </c>
      <c r="J6" s="69"/>
      <c r="K6" s="20"/>
      <c r="N6" s="20"/>
      <c r="O6" s="22"/>
      <c r="P6" s="20"/>
      <c r="Q6" s="20"/>
    </row>
    <row r="7" spans="1:15" s="5" customFormat="1" ht="39.75" customHeight="1" thickBot="1">
      <c r="A7" s="12"/>
      <c r="B7" s="4"/>
      <c r="C7" s="4"/>
      <c r="D7" s="4"/>
      <c r="E7" s="8"/>
      <c r="F7" s="8"/>
      <c r="G7" s="6"/>
      <c r="H7" s="8"/>
      <c r="I7" s="6"/>
      <c r="J7" s="6"/>
      <c r="K7" s="6"/>
      <c r="O7" s="21"/>
    </row>
    <row r="8" spans="1:15" s="5" customFormat="1" ht="182.25" customHeight="1" thickBot="1">
      <c r="A8" s="97" t="s">
        <v>5</v>
      </c>
      <c r="B8" s="16" t="s">
        <v>3</v>
      </c>
      <c r="C8" s="16" t="s">
        <v>4</v>
      </c>
      <c r="D8" s="16" t="s">
        <v>2</v>
      </c>
      <c r="E8" s="19" t="s">
        <v>6</v>
      </c>
      <c r="F8" s="19" t="s">
        <v>8</v>
      </c>
      <c r="G8" s="19" t="s">
        <v>7</v>
      </c>
      <c r="H8" s="17" t="s">
        <v>17</v>
      </c>
      <c r="I8" s="17" t="s">
        <v>31</v>
      </c>
      <c r="J8" s="17" t="s">
        <v>19</v>
      </c>
      <c r="K8" s="17" t="s">
        <v>21</v>
      </c>
      <c r="L8" s="58" t="s">
        <v>20</v>
      </c>
      <c r="M8" s="18" t="s">
        <v>9</v>
      </c>
      <c r="O8" s="21"/>
    </row>
    <row r="9" spans="1:15" s="14" customFormat="1" ht="45" customHeight="1" thickTop="1">
      <c r="A9" s="98" t="s">
        <v>85</v>
      </c>
      <c r="B9" s="83" t="s">
        <v>87</v>
      </c>
      <c r="C9" s="48" t="s">
        <v>11</v>
      </c>
      <c r="D9" s="67" t="s">
        <v>88</v>
      </c>
      <c r="E9" s="53" t="s">
        <v>1</v>
      </c>
      <c r="F9" s="53" t="s">
        <v>30</v>
      </c>
      <c r="G9" s="54">
        <v>85.2</v>
      </c>
      <c r="H9" s="89">
        <v>42000</v>
      </c>
      <c r="I9" s="90">
        <v>31500</v>
      </c>
      <c r="J9" s="89">
        <v>42000</v>
      </c>
      <c r="K9" s="89">
        <v>31500</v>
      </c>
      <c r="L9" s="84">
        <v>31500</v>
      </c>
      <c r="M9" s="55">
        <f>L9/J9</f>
        <v>0.75</v>
      </c>
      <c r="N9" s="24"/>
      <c r="O9" s="21"/>
    </row>
    <row r="10" spans="1:15" s="14" customFormat="1" ht="45" customHeight="1" thickBot="1">
      <c r="A10" s="98" t="s">
        <v>86</v>
      </c>
      <c r="B10" s="83" t="s">
        <v>87</v>
      </c>
      <c r="C10" s="47" t="s">
        <v>11</v>
      </c>
      <c r="D10" s="68" t="s">
        <v>89</v>
      </c>
      <c r="E10" s="53" t="s">
        <v>1</v>
      </c>
      <c r="F10" s="53" t="s">
        <v>30</v>
      </c>
      <c r="G10" s="54">
        <v>82.2</v>
      </c>
      <c r="H10" s="89">
        <v>118000</v>
      </c>
      <c r="I10" s="91">
        <v>88500</v>
      </c>
      <c r="J10" s="89">
        <v>118000</v>
      </c>
      <c r="K10" s="89">
        <v>88500</v>
      </c>
      <c r="L10" s="84">
        <v>88500</v>
      </c>
      <c r="M10" s="55">
        <f>L10/J10</f>
        <v>0.75</v>
      </c>
      <c r="N10" s="24"/>
      <c r="O10" s="21"/>
    </row>
    <row r="11" spans="1:15" s="14" customFormat="1" ht="45" customHeight="1" thickBot="1">
      <c r="A11" s="57" t="s">
        <v>14</v>
      </c>
      <c r="B11" s="56"/>
      <c r="C11" s="56"/>
      <c r="D11" s="56"/>
      <c r="E11" s="51">
        <v>0</v>
      </c>
      <c r="F11" s="51">
        <v>0</v>
      </c>
      <c r="G11" s="60">
        <f aca="true" t="shared" si="0" ref="G11:L11">SUM(G9:G10)</f>
        <v>167.4</v>
      </c>
      <c r="H11" s="59">
        <f t="shared" si="0"/>
        <v>160000</v>
      </c>
      <c r="I11" s="59">
        <f t="shared" si="0"/>
        <v>120000</v>
      </c>
      <c r="J11" s="59">
        <f t="shared" si="0"/>
        <v>160000</v>
      </c>
      <c r="K11" s="59">
        <f t="shared" si="0"/>
        <v>120000</v>
      </c>
      <c r="L11" s="66">
        <f t="shared" si="0"/>
        <v>120000</v>
      </c>
      <c r="M11" s="52">
        <f>L11/J11</f>
        <v>0.75</v>
      </c>
      <c r="N11" s="24"/>
      <c r="O11" s="21"/>
    </row>
    <row r="12" spans="1:15" s="14" customFormat="1" ht="56.25" customHeight="1" thickBot="1">
      <c r="A12" s="110" t="s">
        <v>94</v>
      </c>
      <c r="B12" s="111"/>
      <c r="C12" s="111"/>
      <c r="D12" s="112"/>
      <c r="E12" s="61"/>
      <c r="F12" s="61"/>
      <c r="G12" s="61"/>
      <c r="H12" s="62"/>
      <c r="I12" s="63"/>
      <c r="J12" s="63"/>
      <c r="K12" s="62"/>
      <c r="L12" s="64"/>
      <c r="M12" s="65"/>
      <c r="N12" s="24"/>
      <c r="O12" s="21"/>
    </row>
    <row r="13" spans="1:13" ht="27.75">
      <c r="A13" s="34"/>
      <c r="B13" s="35"/>
      <c r="C13" s="37"/>
      <c r="D13" s="38"/>
      <c r="E13" s="40"/>
      <c r="F13" s="40"/>
      <c r="G13" s="41"/>
      <c r="H13" s="36"/>
      <c r="I13" s="36"/>
      <c r="J13" s="36"/>
      <c r="K13" s="36"/>
      <c r="L13" s="42"/>
      <c r="M13" s="42"/>
    </row>
    <row r="14" spans="1:13" ht="27.75">
      <c r="A14" s="34"/>
      <c r="B14" s="35"/>
      <c r="C14" s="37"/>
      <c r="D14" s="38"/>
      <c r="E14" s="40"/>
      <c r="F14" s="40"/>
      <c r="G14" s="41"/>
      <c r="H14" s="36"/>
      <c r="I14" s="36"/>
      <c r="J14" s="36"/>
      <c r="K14" s="36"/>
      <c r="L14" s="42"/>
      <c r="M14" s="42"/>
    </row>
    <row r="15" spans="1:13" ht="27.75">
      <c r="A15" s="76" t="s">
        <v>91</v>
      </c>
      <c r="B15" s="77"/>
      <c r="C15" s="78"/>
      <c r="D15" s="38"/>
      <c r="E15" s="40"/>
      <c r="F15" s="40"/>
      <c r="G15" s="41"/>
      <c r="H15" s="36"/>
      <c r="I15" s="36"/>
      <c r="J15" s="36"/>
      <c r="K15" s="36"/>
      <c r="L15" s="42"/>
      <c r="M15" s="42"/>
    </row>
    <row r="16" spans="1:13" ht="27.75">
      <c r="A16" s="34"/>
      <c r="B16" s="39"/>
      <c r="C16" s="43"/>
      <c r="D16" s="43"/>
      <c r="E16" s="40"/>
      <c r="F16" s="40"/>
      <c r="G16" s="41"/>
      <c r="H16" s="44"/>
      <c r="I16" s="44"/>
      <c r="J16" s="44"/>
      <c r="K16" s="44"/>
      <c r="L16" s="42"/>
      <c r="M16" s="42"/>
    </row>
    <row r="17" spans="1:13" ht="27.75">
      <c r="A17" s="28"/>
      <c r="B17" s="29"/>
      <c r="C17" s="45"/>
      <c r="D17" s="46"/>
      <c r="E17" s="40"/>
      <c r="F17" s="40"/>
      <c r="G17" s="41"/>
      <c r="H17" s="40"/>
      <c r="I17" s="41"/>
      <c r="J17" s="41"/>
      <c r="K17" s="41"/>
      <c r="L17" s="42"/>
      <c r="M17" s="42"/>
    </row>
    <row r="18" spans="1:13" ht="27.75">
      <c r="A18" s="28"/>
      <c r="B18" s="29"/>
      <c r="C18" s="45"/>
      <c r="D18" s="46"/>
      <c r="E18" s="40"/>
      <c r="F18" s="40"/>
      <c r="G18" s="41"/>
      <c r="H18" s="40"/>
      <c r="I18" s="41"/>
      <c r="J18" s="41"/>
      <c r="K18" s="41"/>
      <c r="L18" s="42"/>
      <c r="M18" s="42"/>
    </row>
    <row r="19" spans="3:13" ht="27.75">
      <c r="C19" s="46"/>
      <c r="D19" s="46"/>
      <c r="E19" s="40"/>
      <c r="F19" s="40"/>
      <c r="G19" s="41"/>
      <c r="H19" s="40"/>
      <c r="I19" s="41"/>
      <c r="J19" s="41"/>
      <c r="K19" s="41"/>
      <c r="L19" s="42"/>
      <c r="M19" s="42"/>
    </row>
    <row r="20" spans="3:13" ht="27.75">
      <c r="C20" s="46"/>
      <c r="D20" s="46"/>
      <c r="E20" s="40"/>
      <c r="F20" s="40"/>
      <c r="G20" s="41"/>
      <c r="H20" s="40"/>
      <c r="I20" s="41"/>
      <c r="J20" s="41"/>
      <c r="K20" s="41"/>
      <c r="L20" s="42"/>
      <c r="M20" s="42"/>
    </row>
    <row r="21" spans="3:13" ht="27.75">
      <c r="C21" s="46"/>
      <c r="D21" s="46"/>
      <c r="E21" s="40"/>
      <c r="F21" s="40"/>
      <c r="G21" s="41"/>
      <c r="H21" s="40"/>
      <c r="I21" s="41"/>
      <c r="J21" s="41"/>
      <c r="K21" s="41"/>
      <c r="L21" s="42"/>
      <c r="M21" s="42"/>
    </row>
    <row r="22" spans="3:13" ht="27.75">
      <c r="C22" s="46"/>
      <c r="D22" s="46"/>
      <c r="E22" s="40"/>
      <c r="F22" s="40"/>
      <c r="G22" s="41"/>
      <c r="H22" s="40"/>
      <c r="I22" s="41"/>
      <c r="J22" s="41"/>
      <c r="K22" s="41"/>
      <c r="L22" s="42"/>
      <c r="M22" s="42"/>
    </row>
    <row r="23" spans="3:13" ht="27.75">
      <c r="C23" s="46"/>
      <c r="D23" s="46"/>
      <c r="E23" s="40"/>
      <c r="F23" s="40"/>
      <c r="G23" s="41"/>
      <c r="H23" s="40"/>
      <c r="I23" s="41"/>
      <c r="J23" s="41"/>
      <c r="K23" s="41"/>
      <c r="L23" s="42"/>
      <c r="M23" s="42"/>
    </row>
    <row r="24" spans="3:13" ht="27.75">
      <c r="C24" s="46"/>
      <c r="D24" s="46"/>
      <c r="E24" s="40"/>
      <c r="F24" s="40"/>
      <c r="G24" s="41"/>
      <c r="H24" s="40"/>
      <c r="I24" s="41"/>
      <c r="J24" s="41"/>
      <c r="K24" s="41"/>
      <c r="L24" s="42"/>
      <c r="M24" s="42"/>
    </row>
    <row r="25" spans="3:13" ht="27.75">
      <c r="C25" s="46"/>
      <c r="D25" s="46"/>
      <c r="E25" s="40"/>
      <c r="F25" s="40"/>
      <c r="G25" s="41"/>
      <c r="H25" s="40"/>
      <c r="I25" s="41"/>
      <c r="J25" s="41"/>
      <c r="K25" s="41"/>
      <c r="L25" s="42"/>
      <c r="M25" s="42"/>
    </row>
    <row r="26" spans="3:13" ht="27.75">
      <c r="C26" s="46"/>
      <c r="D26" s="46"/>
      <c r="E26" s="40"/>
      <c r="F26" s="40"/>
      <c r="G26" s="41"/>
      <c r="H26" s="40"/>
      <c r="I26" s="41"/>
      <c r="J26" s="41"/>
      <c r="K26" s="41"/>
      <c r="L26" s="42"/>
      <c r="M26" s="42"/>
    </row>
    <row r="27" spans="3:13" ht="27.75">
      <c r="C27" s="46"/>
      <c r="D27" s="46"/>
      <c r="E27" s="40"/>
      <c r="F27" s="40"/>
      <c r="G27" s="41"/>
      <c r="H27" s="40"/>
      <c r="I27" s="41"/>
      <c r="J27" s="41"/>
      <c r="K27" s="41"/>
      <c r="L27" s="42"/>
      <c r="M27" s="42"/>
    </row>
    <row r="28" spans="3:13" ht="27.75">
      <c r="C28" s="46"/>
      <c r="D28" s="46"/>
      <c r="E28" s="40"/>
      <c r="F28" s="40"/>
      <c r="G28" s="41"/>
      <c r="H28" s="40"/>
      <c r="I28" s="41"/>
      <c r="J28" s="41"/>
      <c r="K28" s="41"/>
      <c r="L28" s="42"/>
      <c r="M28" s="42"/>
    </row>
    <row r="29" spans="3:13" ht="27.75">
      <c r="C29" s="46"/>
      <c r="D29" s="46"/>
      <c r="E29" s="40"/>
      <c r="F29" s="40"/>
      <c r="G29" s="41"/>
      <c r="H29" s="40"/>
      <c r="I29" s="41"/>
      <c r="J29" s="41"/>
      <c r="K29" s="41"/>
      <c r="L29" s="42"/>
      <c r="M29" s="42"/>
    </row>
    <row r="30" spans="3:13" ht="27.75">
      <c r="C30" s="46"/>
      <c r="D30" s="46"/>
      <c r="E30" s="40"/>
      <c r="F30" s="40"/>
      <c r="G30" s="41"/>
      <c r="H30" s="40"/>
      <c r="I30" s="41"/>
      <c r="J30" s="41"/>
      <c r="K30" s="41"/>
      <c r="L30" s="42"/>
      <c r="M30" s="42"/>
    </row>
  </sheetData>
  <sheetProtection/>
  <autoFilter ref="A8:M11"/>
  <mergeCells count="8">
    <mergeCell ref="A12:D12"/>
    <mergeCell ref="A1:M1"/>
    <mergeCell ref="A4:M4"/>
    <mergeCell ref="A2:C2"/>
    <mergeCell ref="E5:G5"/>
    <mergeCell ref="H5:I5"/>
    <mergeCell ref="A6:C6"/>
    <mergeCell ref="F6:G6"/>
  </mergeCells>
  <dataValidations count="1">
    <dataValidation operator="lessThanOrEqual" allowBlank="1" showInputMessage="1" showErrorMessage="1" sqref="I9:I10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2011-03-28T13:17:50Z</cp:lastPrinted>
  <dcterms:created xsi:type="dcterms:W3CDTF">2006-01-25T13:32:26Z</dcterms:created>
  <dcterms:modified xsi:type="dcterms:W3CDTF">2011-04-28T07:16:40Z</dcterms:modified>
  <cp:category/>
  <cp:version/>
  <cp:contentType/>
  <cp:contentStatus/>
</cp:coreProperties>
</file>