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7235" windowHeight="9495" activeTab="1"/>
  </bookViews>
  <sheets>
    <sheet name="Činnost pro ZM" sheetId="1" r:id="rId1"/>
    <sheet name="Akce" sheetId="2" r:id="rId2"/>
  </sheets>
  <definedNames/>
  <calcPr fullCalcOnLoad="1"/>
</workbook>
</file>

<file path=xl/sharedStrings.xml><?xml version="1.0" encoding="utf-8"?>
<sst xmlns="http://schemas.openxmlformats.org/spreadsheetml/2006/main" count="98" uniqueCount="75">
  <si>
    <t>Organizace</t>
  </si>
  <si>
    <t>Právní forma</t>
  </si>
  <si>
    <t>Sídlo</t>
  </si>
  <si>
    <t>Statutární zástupce</t>
  </si>
  <si>
    <t>Účel</t>
  </si>
  <si>
    <t>Požadovaná částka</t>
  </si>
  <si>
    <t>IV. a) příspěvek na činnost</t>
  </si>
  <si>
    <t>1.</t>
  </si>
  <si>
    <t>Č.</t>
  </si>
  <si>
    <t>2.</t>
  </si>
  <si>
    <t>3.</t>
  </si>
  <si>
    <t>4.</t>
  </si>
  <si>
    <t>5.</t>
  </si>
  <si>
    <t>6.</t>
  </si>
  <si>
    <t>-</t>
  </si>
  <si>
    <t>Navrhovaný příspěvek (zaokrouhleno na 100 dolů)</t>
  </si>
  <si>
    <t>Rozpočet</t>
  </si>
  <si>
    <t>Celkem žádáno</t>
  </si>
  <si>
    <t>Koeficient</t>
  </si>
  <si>
    <t>MUDr. Václav Boček</t>
  </si>
  <si>
    <t>Mgr. Šárka Uhlíková</t>
  </si>
  <si>
    <t>o. s.</t>
  </si>
  <si>
    <t>Pionýrská skupina Tábornický klub Písek</t>
  </si>
  <si>
    <t>Miroslav Mašek</t>
  </si>
  <si>
    <t>Svaz vodáků České republiky - klub vodáků Racek reg. Č. 090 Písek</t>
  </si>
  <si>
    <t>Petr Smola</t>
  </si>
  <si>
    <t>Arkáda - sociálně psychologické centrum</t>
  </si>
  <si>
    <t>Petra Kačírková</t>
  </si>
  <si>
    <t>Michal Mašík</t>
  </si>
  <si>
    <t>7.</t>
  </si>
  <si>
    <t>8.</t>
  </si>
  <si>
    <t>Tělovýchovná jednota Sokol Semice</t>
  </si>
  <si>
    <t>K Píseckým horám 102, 397 01 Písek - Semice</t>
  </si>
  <si>
    <t>U Vodáka 562,                     397 01 Písek</t>
  </si>
  <si>
    <t>Junák - svaz skautů a skautek ČR, středisko Gahál Písek</t>
  </si>
  <si>
    <t>Mírové nám. 1303,                  397 01 Písek</t>
  </si>
  <si>
    <t>Junák - svaz skautů a skautek ČR, středisko Šipka Písek</t>
  </si>
  <si>
    <t>Putimská 1, 397 01 Písek</t>
  </si>
  <si>
    <t>Smrkovická 2218,                  397 01 Písek</t>
  </si>
  <si>
    <t>MAŽORETKY Písek</t>
  </si>
  <si>
    <t>nábřeží 1. máje 1605, 397 01 Písek</t>
  </si>
  <si>
    <t>Eva Jandová</t>
  </si>
  <si>
    <t>Husovo nám. 2/24,             397 01 Písek</t>
  </si>
  <si>
    <t>Koeficient/Zbývá vyčerpat</t>
  </si>
  <si>
    <t>Junák - svaz skautů a skautek ČR, střediško Oheň života Písek</t>
  </si>
  <si>
    <t>Dr. M. Horákové 1650,        397 01 Písek</t>
  </si>
  <si>
    <t>Matěj Krejčí</t>
  </si>
  <si>
    <t>IV. b) příspěvek na akci - nutnost splnit spoluúčast 50 %</t>
  </si>
  <si>
    <t>šatní skříňky, židle, držáky na sedla, uzdy, geotextilie + doprava, voltižní madla s dekou + lonž, uzdečka, bezepčností helmy, bezpečností vesty, trička s výšivkou stejnokroj, podsedlové deky, podbřišníky, potah na sedlo, podsedlová tlumící dečka, bezpečnostní třmeny</t>
  </si>
  <si>
    <t>doprava, ubytování skautů při akcích, opravy a údržby, nájem tělocvičen, elektrická energie, plynové bomby- PB, drobný neinvestiční majetek (stany, vybavení kluboven, potřeby na hry, na výtvarnou činnost, sportovní potřeby, tábornické vybavení)</t>
  </si>
  <si>
    <t>nájmy (tělocvična, klubovna, sklad na lodě, bazén, lodí a vybavení), doprava lodí a dětí na akce, ubytování dětí na akcích</t>
  </si>
  <si>
    <t>nájem tělocvičny, kostým kadetky, juniorky, seniorky, registrace na soutěže + startovné, doprava na soutěže, ubytování na soutěžích letní soustředění Radost ubytování</t>
  </si>
  <si>
    <t>nájem, energie, sportovní vybavení, obnova inventáře kluboven, archivace a fotodokumentace činnosti</t>
  </si>
  <si>
    <t>Dalimil Voříšek, Agentura Verona</t>
  </si>
  <si>
    <t>FO</t>
  </si>
  <si>
    <t>Dvořákova 330, 397 01 Písek</t>
  </si>
  <si>
    <t>Dalimil Voříšek</t>
  </si>
  <si>
    <t>nájem, líčidla, kostýmy, doplňky, propagační tiskoviny, 2 módní přehlídky v Písku, správa webu, tvorba databáze, tisk kalendáře, focení</t>
  </si>
  <si>
    <t>Žádosti o příspěvek na volnočasové aktivity dětí a mládeže - rok 2013</t>
  </si>
  <si>
    <t>Akce programu Pět P v roce 2013</t>
  </si>
  <si>
    <t>Město Písek</t>
  </si>
  <si>
    <t>odbor školství a kultury</t>
  </si>
  <si>
    <t>Zpracovala: Škodová, odbor školství a kultury</t>
  </si>
  <si>
    <t xml:space="preserve">TJ Sokol Písek </t>
  </si>
  <si>
    <t>Tylova ul. - sportovní hala</t>
  </si>
  <si>
    <t>Milan Kučera</t>
  </si>
  <si>
    <t>Stanový tábor pro TJ Sokol Písek, oddíl všestrannosti</t>
  </si>
  <si>
    <t>Dne: 30.01.2013</t>
  </si>
  <si>
    <t>9.</t>
  </si>
  <si>
    <t xml:space="preserve">Junák - svaz skautů a skautek ČR, středisko Stínadla Písek </t>
  </si>
  <si>
    <t>Na Stínadlech 321,              397 01 Písek</t>
  </si>
  <si>
    <t>Miroslava Janoušková</t>
  </si>
  <si>
    <t>materiál na provoz klubovny, kancelářské vybavení, obnova stanových celt a plachet, sportovní potřeby a materiál, vybavení pro hry, dílny, vybavení základny Lísek, nájem, energie, rozbor vody na základně Lísek, webhosting, propagace, opravy a údržby základny, ostatní služby</t>
  </si>
  <si>
    <t>koberce do kluboven, solární panel s příslušenstvím na dobíjení baterie na skatuské plachetnici, materiál na drobné opravy táborové základny Skaličný, vybavení pro hry, výtvarné díly, spotřební materiál, materiál pro jachtění, energie, odvodnění táborové louky na skautské základně Skaličný, nájem kluboven, oprava stanů, cestovné</t>
  </si>
  <si>
    <t>elektřina, pojištění objektu, revize komína, hasících přístrojů, internet, kancelářské potřeby, pronájem, vybavení pro sportovní a výtvarnou činnost, vybavení dětského koutku</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</si>
</sst>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quot;"/>
    <numFmt numFmtId="165" formatCode="#,##0.00\ &quot;Kč&quot;"/>
    <numFmt numFmtId="166" formatCode="#,##0\ _K_č"/>
  </numFmts>
  <fonts count="58">
    <font>
      <sz val="11"/>
      <color theme="1"/>
      <name val="Calibri"/>
      <family val="2"/>
    </font>
    <font>
      <sz val="11"/>
      <color indexed="8"/>
      <name val="Calibri"/>
      <family val="2"/>
    </font>
    <font>
      <sz val="8"/>
      <name val="Arial"/>
      <family val="2"/>
    </font>
    <font>
      <b/>
      <sz val="8"/>
      <name val="Arial"/>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1"/>
      <color indexed="20"/>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Times New Roman"/>
      <family val="1"/>
    </font>
    <font>
      <b/>
      <sz val="11"/>
      <color indexed="8"/>
      <name val="Arial"/>
      <family val="2"/>
    </font>
    <font>
      <sz val="11"/>
      <color indexed="8"/>
      <name val="Arial"/>
      <family val="2"/>
    </font>
    <font>
      <b/>
      <sz val="10"/>
      <color indexed="8"/>
      <name val="Arial"/>
      <family val="2"/>
    </font>
    <font>
      <b/>
      <sz val="8"/>
      <color indexed="8"/>
      <name val="Arial"/>
      <family val="2"/>
    </font>
    <font>
      <sz val="8"/>
      <color indexed="8"/>
      <name val="Arial"/>
      <family val="2"/>
    </font>
    <font>
      <b/>
      <sz val="7"/>
      <color indexed="8"/>
      <name val="Arial"/>
      <family val="2"/>
    </font>
    <font>
      <sz val="10"/>
      <color indexed="8"/>
      <name val="Arial"/>
      <family val="2"/>
    </font>
    <font>
      <b/>
      <sz val="12"/>
      <color indexed="8"/>
      <name val="Arial"/>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1"/>
      <color theme="11"/>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Times New Roman"/>
      <family val="1"/>
    </font>
    <font>
      <b/>
      <sz val="11"/>
      <color theme="1"/>
      <name val="Arial"/>
      <family val="2"/>
    </font>
    <font>
      <sz val="11"/>
      <color theme="1"/>
      <name val="Arial"/>
      <family val="2"/>
    </font>
    <font>
      <b/>
      <sz val="10"/>
      <color theme="1"/>
      <name val="Arial"/>
      <family val="2"/>
    </font>
    <font>
      <b/>
      <sz val="8"/>
      <color theme="1"/>
      <name val="Arial"/>
      <family val="2"/>
    </font>
    <font>
      <sz val="8"/>
      <color theme="1"/>
      <name val="Arial"/>
      <family val="2"/>
    </font>
    <font>
      <b/>
      <sz val="7"/>
      <color theme="1"/>
      <name val="Arial"/>
      <family val="2"/>
    </font>
    <font>
      <sz val="10"/>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FF"/>
        <bgColor indexed="64"/>
      </patternFill>
    </fill>
  </fills>
  <borders count="3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medium"/>
      <bottom style="medium"/>
    </border>
    <border>
      <left style="thin"/>
      <right style="medium"/>
      <top style="thin"/>
      <bottom style="medium"/>
    </border>
    <border>
      <left style="thin"/>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color indexed="63"/>
      </bottom>
    </border>
    <border>
      <left style="medium"/>
      <right style="thin"/>
      <top style="medium"/>
      <bottom style="thin"/>
    </border>
    <border>
      <left style="medium"/>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0" borderId="0" applyNumberFormat="0" applyFill="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89">
    <xf numFmtId="0" fontId="0" fillId="0" borderId="0" xfId="0" applyFont="1" applyAlignment="1">
      <alignment/>
    </xf>
    <xf numFmtId="0" fontId="0" fillId="0" borderId="0" xfId="0" applyAlignment="1">
      <alignment vertical="center" wrapText="1"/>
    </xf>
    <xf numFmtId="0" fontId="49" fillId="0" borderId="0" xfId="0" applyFont="1" applyAlignment="1">
      <alignment/>
    </xf>
    <xf numFmtId="0" fontId="50" fillId="0" borderId="0" xfId="0" applyFont="1" applyAlignment="1">
      <alignment horizontal="center"/>
    </xf>
    <xf numFmtId="0" fontId="51" fillId="0" borderId="0" xfId="0" applyFont="1" applyAlignment="1">
      <alignment/>
    </xf>
    <xf numFmtId="0" fontId="51" fillId="0" borderId="0" xfId="0" applyFont="1" applyAlignment="1">
      <alignment horizontal="center"/>
    </xf>
    <xf numFmtId="164" fontId="51" fillId="0" borderId="0" xfId="0" applyNumberFormat="1" applyFont="1" applyAlignment="1">
      <alignment horizontal="right"/>
    </xf>
    <xf numFmtId="164" fontId="51" fillId="0" borderId="0" xfId="0" applyNumberFormat="1" applyFont="1" applyAlignment="1">
      <alignment/>
    </xf>
    <xf numFmtId="0" fontId="52" fillId="23" borderId="10" xfId="0" applyFont="1" applyFill="1" applyBorder="1" applyAlignment="1">
      <alignment horizontal="center" vertical="center" wrapText="1"/>
    </xf>
    <xf numFmtId="0" fontId="52" fillId="23" borderId="11" xfId="0" applyFont="1" applyFill="1" applyBorder="1" applyAlignment="1">
      <alignment horizontal="center" vertical="center" wrapText="1"/>
    </xf>
    <xf numFmtId="164" fontId="52" fillId="23" borderId="12" xfId="0" applyNumberFormat="1" applyFont="1" applyFill="1" applyBorder="1" applyAlignment="1">
      <alignment horizontal="right"/>
    </xf>
    <xf numFmtId="164" fontId="52" fillId="23" borderId="13" xfId="0" applyNumberFormat="1" applyFont="1" applyFill="1" applyBorder="1" applyAlignment="1">
      <alignment horizontal="right"/>
    </xf>
    <xf numFmtId="164" fontId="52" fillId="23" borderId="14" xfId="0" applyNumberFormat="1" applyFont="1" applyFill="1" applyBorder="1" applyAlignment="1">
      <alignment horizontal="right"/>
    </xf>
    <xf numFmtId="164" fontId="52" fillId="23" borderId="15" xfId="0" applyNumberFormat="1" applyFont="1" applyFill="1" applyBorder="1" applyAlignment="1">
      <alignment horizontal="right"/>
    </xf>
    <xf numFmtId="4" fontId="52" fillId="23" borderId="16" xfId="0" applyNumberFormat="1" applyFont="1" applyFill="1" applyBorder="1" applyAlignment="1">
      <alignment horizontal="right"/>
    </xf>
    <xf numFmtId="0" fontId="53" fillId="23" borderId="11" xfId="0" applyFont="1" applyFill="1" applyBorder="1" applyAlignment="1">
      <alignment horizontal="center" vertical="center" wrapText="1"/>
    </xf>
    <xf numFmtId="0" fontId="53" fillId="23" borderId="17" xfId="0" applyFont="1" applyFill="1" applyBorder="1" applyAlignment="1">
      <alignment horizontal="center" vertical="center" wrapText="1"/>
    </xf>
    <xf numFmtId="164" fontId="52" fillId="23" borderId="18" xfId="0" applyNumberFormat="1" applyFont="1" applyFill="1" applyBorder="1" applyAlignment="1">
      <alignment horizontal="right"/>
    </xf>
    <xf numFmtId="0" fontId="53" fillId="23" borderId="10" xfId="0" applyFont="1" applyFill="1" applyBorder="1" applyAlignment="1">
      <alignment horizontal="center" vertical="center" wrapText="1"/>
    </xf>
    <xf numFmtId="164" fontId="53" fillId="23" borderId="19" xfId="0" applyNumberFormat="1" applyFont="1" applyFill="1" applyBorder="1" applyAlignment="1">
      <alignment horizontal="right" vertical="center" wrapText="1"/>
    </xf>
    <xf numFmtId="0" fontId="54" fillId="0" borderId="10" xfId="0" applyFont="1" applyBorder="1" applyAlignment="1">
      <alignment horizontal="center" vertical="center"/>
    </xf>
    <xf numFmtId="0" fontId="54" fillId="0" borderId="11" xfId="0" applyFont="1" applyBorder="1" applyAlignment="1">
      <alignment vertical="center" wrapText="1"/>
    </xf>
    <xf numFmtId="0" fontId="54" fillId="0" borderId="11" xfId="0" applyFont="1" applyBorder="1" applyAlignment="1">
      <alignment horizontal="center" vertical="center" wrapText="1"/>
    </xf>
    <xf numFmtId="164" fontId="54" fillId="0" borderId="11" xfId="0" applyNumberFormat="1" applyFont="1" applyBorder="1" applyAlignment="1">
      <alignment horizontal="right" vertical="center" wrapText="1"/>
    </xf>
    <xf numFmtId="0" fontId="53" fillId="23" borderId="20" xfId="0" applyFont="1" applyFill="1" applyBorder="1" applyAlignment="1">
      <alignment horizontal="left" vertical="center"/>
    </xf>
    <xf numFmtId="0" fontId="53" fillId="23" borderId="21" xfId="0" applyFont="1" applyFill="1" applyBorder="1" applyAlignment="1">
      <alignment horizontal="left" vertical="center"/>
    </xf>
    <xf numFmtId="0" fontId="53" fillId="23" borderId="22" xfId="0" applyFont="1" applyFill="1" applyBorder="1" applyAlignment="1">
      <alignment horizontal="left" vertical="center"/>
    </xf>
    <xf numFmtId="0" fontId="55" fillId="23" borderId="11" xfId="0" applyFont="1" applyFill="1" applyBorder="1" applyAlignment="1">
      <alignment horizontal="center" vertical="center" wrapText="1"/>
    </xf>
    <xf numFmtId="0" fontId="55" fillId="23" borderId="17" xfId="0" applyFont="1" applyFill="1" applyBorder="1" applyAlignment="1">
      <alignment horizontal="center" vertical="center" wrapText="1"/>
    </xf>
    <xf numFmtId="164" fontId="55" fillId="23" borderId="12" xfId="0" applyNumberFormat="1" applyFont="1" applyFill="1" applyBorder="1" applyAlignment="1">
      <alignment horizontal="right" vertical="center"/>
    </xf>
    <xf numFmtId="164" fontId="53" fillId="23" borderId="13" xfId="0" applyNumberFormat="1" applyFont="1" applyFill="1" applyBorder="1" applyAlignment="1">
      <alignment horizontal="right" vertical="center"/>
    </xf>
    <xf numFmtId="164" fontId="53" fillId="23" borderId="14" xfId="0" applyNumberFormat="1" applyFont="1" applyFill="1" applyBorder="1" applyAlignment="1">
      <alignment horizontal="right" vertical="center"/>
    </xf>
    <xf numFmtId="164" fontId="53" fillId="23" borderId="15" xfId="0" applyNumberFormat="1" applyFont="1" applyFill="1" applyBorder="1" applyAlignment="1">
      <alignment horizontal="right" vertical="center"/>
    </xf>
    <xf numFmtId="4" fontId="53" fillId="23" borderId="16" xfId="0" applyNumberFormat="1" applyFont="1" applyFill="1" applyBorder="1" applyAlignment="1">
      <alignment horizontal="right" vertical="center"/>
    </xf>
    <xf numFmtId="164" fontId="54" fillId="23" borderId="18" xfId="0" applyNumberFormat="1" applyFont="1" applyFill="1" applyBorder="1" applyAlignment="1">
      <alignment horizontal="center" vertical="center"/>
    </xf>
    <xf numFmtId="0" fontId="0" fillId="0" borderId="23" xfId="0" applyBorder="1" applyAlignment="1">
      <alignment/>
    </xf>
    <xf numFmtId="0" fontId="56" fillId="0" borderId="0" xfId="0" applyFont="1" applyAlignment="1">
      <alignment/>
    </xf>
    <xf numFmtId="0" fontId="54" fillId="0" borderId="11" xfId="0" applyFont="1" applyBorder="1" applyAlignment="1">
      <alignment horizontal="justify" vertical="justify" wrapText="1"/>
    </xf>
    <xf numFmtId="0" fontId="2" fillId="0" borderId="10" xfId="0" applyFont="1" applyBorder="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xf>
    <xf numFmtId="0" fontId="2" fillId="0" borderId="11" xfId="0" applyFont="1" applyBorder="1" applyAlignment="1">
      <alignment horizontal="justify" vertical="center" wrapText="1"/>
    </xf>
    <xf numFmtId="164" fontId="2" fillId="0" borderId="11" xfId="0" applyNumberFormat="1" applyFont="1" applyBorder="1" applyAlignment="1">
      <alignment horizontal="right" vertical="center" wrapText="1"/>
    </xf>
    <xf numFmtId="164" fontId="2" fillId="0" borderId="11" xfId="0" applyNumberFormat="1" applyFont="1" applyBorder="1" applyAlignment="1">
      <alignment horizontal="right" vertical="center"/>
    </xf>
    <xf numFmtId="0" fontId="2" fillId="0" borderId="11" xfId="0" applyFont="1" applyFill="1" applyBorder="1" applyAlignment="1">
      <alignment horizontal="justify" vertical="center" wrapText="1"/>
    </xf>
    <xf numFmtId="164" fontId="3" fillId="23" borderId="19" xfId="0" applyNumberFormat="1" applyFont="1" applyFill="1" applyBorder="1" applyAlignment="1">
      <alignment horizontal="right" vertical="center" wrapText="1"/>
    </xf>
    <xf numFmtId="0" fontId="2" fillId="33" borderId="10" xfId="0" applyFont="1" applyFill="1" applyBorder="1" applyAlignment="1">
      <alignment horizontal="center" vertical="center"/>
    </xf>
    <xf numFmtId="0" fontId="2" fillId="33" borderId="11" xfId="0" applyFont="1" applyFill="1" applyBorder="1" applyAlignment="1">
      <alignment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vertical="center"/>
    </xf>
    <xf numFmtId="0" fontId="2" fillId="33" borderId="11" xfId="0" applyFont="1" applyFill="1" applyBorder="1" applyAlignment="1">
      <alignment horizontal="justify" vertical="center" wrapText="1"/>
    </xf>
    <xf numFmtId="164" fontId="2" fillId="33" borderId="11" xfId="0" applyNumberFormat="1" applyFont="1" applyFill="1" applyBorder="1" applyAlignment="1">
      <alignment horizontal="right" vertical="center"/>
    </xf>
    <xf numFmtId="164" fontId="3" fillId="33" borderId="17" xfId="0" applyNumberFormat="1" applyFont="1" applyFill="1" applyBorder="1" applyAlignment="1">
      <alignment horizontal="right" vertical="center" wrapText="1"/>
    </xf>
    <xf numFmtId="0" fontId="56" fillId="0" borderId="0" xfId="0" applyFont="1" applyAlignment="1">
      <alignment horizontal="left"/>
    </xf>
    <xf numFmtId="0" fontId="56" fillId="0" borderId="24" xfId="0" applyFont="1" applyBorder="1" applyAlignment="1">
      <alignment horizontal="center" vertical="center"/>
    </xf>
    <xf numFmtId="0" fontId="56" fillId="0" borderId="12" xfId="0" applyFont="1" applyBorder="1" applyAlignment="1">
      <alignment vertical="center" wrapText="1"/>
    </xf>
    <xf numFmtId="0" fontId="56" fillId="0" borderId="12" xfId="0" applyFont="1" applyBorder="1" applyAlignment="1">
      <alignment horizontal="center" vertical="center" wrapText="1"/>
    </xf>
    <xf numFmtId="0" fontId="56" fillId="0" borderId="12" xfId="0" applyFont="1" applyBorder="1" applyAlignment="1">
      <alignment horizontal="left" vertical="center" wrapText="1"/>
    </xf>
    <xf numFmtId="164" fontId="56" fillId="0" borderId="12" xfId="0" applyNumberFormat="1" applyFont="1" applyBorder="1" applyAlignment="1">
      <alignment horizontal="right" vertical="center" wrapText="1"/>
    </xf>
    <xf numFmtId="164" fontId="56" fillId="0" borderId="13" xfId="0" applyNumberFormat="1" applyFont="1" applyBorder="1" applyAlignment="1">
      <alignment horizontal="right" vertical="center" wrapText="1"/>
    </xf>
    <xf numFmtId="0" fontId="56" fillId="0" borderId="25" xfId="0" applyFont="1" applyBorder="1" applyAlignment="1">
      <alignment horizontal="center" vertical="center"/>
    </xf>
    <xf numFmtId="0" fontId="56" fillId="0" borderId="16" xfId="0" applyFont="1" applyBorder="1" applyAlignment="1">
      <alignment vertical="center" wrapText="1"/>
    </xf>
    <xf numFmtId="0" fontId="56" fillId="0" borderId="16" xfId="0" applyFont="1" applyBorder="1" applyAlignment="1">
      <alignment horizontal="center" vertical="center" wrapText="1"/>
    </xf>
    <xf numFmtId="0" fontId="56" fillId="0" borderId="16" xfId="0" applyFont="1" applyBorder="1" applyAlignment="1">
      <alignment horizontal="left" vertical="center" wrapText="1"/>
    </xf>
    <xf numFmtId="164" fontId="56" fillId="0" borderId="16" xfId="0" applyNumberFormat="1" applyFont="1" applyBorder="1" applyAlignment="1">
      <alignment horizontal="right" vertical="center" wrapText="1"/>
    </xf>
    <xf numFmtId="164" fontId="56" fillId="0" borderId="18" xfId="0" applyNumberFormat="1" applyFont="1" applyBorder="1" applyAlignment="1">
      <alignment horizontal="right" vertical="center" wrapText="1"/>
    </xf>
    <xf numFmtId="0" fontId="52" fillId="23" borderId="12" xfId="0" applyFont="1" applyFill="1" applyBorder="1" applyAlignment="1">
      <alignment horizontal="left" vertical="center"/>
    </xf>
    <xf numFmtId="0" fontId="52" fillId="23" borderId="14" xfId="0" applyFont="1" applyFill="1" applyBorder="1" applyAlignment="1">
      <alignment horizontal="left" vertical="center"/>
    </xf>
    <xf numFmtId="0" fontId="52" fillId="23" borderId="16" xfId="0" applyFont="1" applyFill="1" applyBorder="1" applyAlignment="1">
      <alignment horizontal="left" vertical="center"/>
    </xf>
    <xf numFmtId="164" fontId="3" fillId="33" borderId="19" xfId="0" applyNumberFormat="1" applyFont="1" applyFill="1" applyBorder="1" applyAlignment="1">
      <alignment horizontal="right" vertical="center" wrapText="1"/>
    </xf>
    <xf numFmtId="0" fontId="53" fillId="23" borderId="26" xfId="0" applyFont="1" applyFill="1" applyBorder="1" applyAlignment="1">
      <alignment horizontal="center" vertical="center"/>
    </xf>
    <xf numFmtId="0" fontId="54" fillId="0" borderId="23" xfId="0" applyFont="1" applyBorder="1" applyAlignment="1">
      <alignment vertical="center"/>
    </xf>
    <xf numFmtId="0" fontId="54" fillId="0" borderId="27" xfId="0" applyFont="1" applyBorder="1" applyAlignment="1">
      <alignment vertical="center"/>
    </xf>
    <xf numFmtId="0" fontId="54" fillId="23" borderId="28" xfId="0" applyFont="1" applyFill="1" applyBorder="1" applyAlignment="1">
      <alignment horizontal="center" vertical="center"/>
    </xf>
    <xf numFmtId="0" fontId="54" fillId="0" borderId="0" xfId="0" applyFont="1" applyAlignment="1">
      <alignment vertical="center"/>
    </xf>
    <xf numFmtId="0" fontId="54" fillId="0" borderId="29" xfId="0" applyFont="1" applyBorder="1" applyAlignment="1">
      <alignment vertical="center"/>
    </xf>
    <xf numFmtId="0" fontId="54" fillId="23" borderId="30" xfId="0" applyFont="1" applyFill="1" applyBorder="1" applyAlignment="1">
      <alignment horizontal="center" vertical="center"/>
    </xf>
    <xf numFmtId="0" fontId="54" fillId="0" borderId="31" xfId="0" applyFont="1" applyBorder="1" applyAlignment="1">
      <alignment vertical="center"/>
    </xf>
    <xf numFmtId="0" fontId="54" fillId="0" borderId="32" xfId="0" applyFont="1" applyBorder="1" applyAlignment="1">
      <alignment vertical="center"/>
    </xf>
    <xf numFmtId="0" fontId="57" fillId="0" borderId="0" xfId="0" applyFont="1" applyAlignment="1">
      <alignment horizontal="center"/>
    </xf>
    <xf numFmtId="0" fontId="56" fillId="0" borderId="0" xfId="0" applyFont="1" applyAlignment="1">
      <alignment horizontal="left"/>
    </xf>
    <xf numFmtId="0" fontId="56" fillId="0" borderId="0" xfId="0" applyFont="1" applyFill="1" applyBorder="1" applyAlignment="1">
      <alignment horizontal="center" vertical="center" wrapText="1"/>
    </xf>
    <xf numFmtId="0" fontId="52" fillId="23" borderId="24" xfId="0" applyFont="1" applyFill="1" applyBorder="1" applyAlignment="1">
      <alignment horizontal="center" vertical="center"/>
    </xf>
    <xf numFmtId="0" fontId="56" fillId="0" borderId="12" xfId="0" applyFont="1" applyBorder="1" applyAlignment="1">
      <alignment vertical="center"/>
    </xf>
    <xf numFmtId="0" fontId="56" fillId="23" borderId="33" xfId="0" applyFont="1" applyFill="1" applyBorder="1" applyAlignment="1">
      <alignment horizontal="center" vertical="center"/>
    </xf>
    <xf numFmtId="0" fontId="56" fillId="0" borderId="14" xfId="0" applyFont="1" applyBorder="1" applyAlignment="1">
      <alignment vertical="center"/>
    </xf>
    <xf numFmtId="0" fontId="56" fillId="23" borderId="25" xfId="0" applyFont="1" applyFill="1" applyBorder="1" applyAlignment="1">
      <alignment horizontal="center" vertical="center"/>
    </xf>
    <xf numFmtId="0" fontId="56" fillId="0" borderId="16" xfId="0" applyFont="1" applyBorder="1" applyAlignment="1">
      <alignment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I29"/>
  <sheetViews>
    <sheetView view="pageBreakPreview" zoomScaleSheetLayoutView="100" workbookViewId="0" topLeftCell="A1">
      <selection activeCell="F10" sqref="F10"/>
    </sheetView>
  </sheetViews>
  <sheetFormatPr defaultColWidth="9.140625" defaultRowHeight="15"/>
  <cols>
    <col min="1" max="1" width="3.00390625" style="0" customWidth="1"/>
    <col min="2" max="2" width="20.57421875" style="0" customWidth="1"/>
    <col min="3" max="3" width="5.8515625" style="0" customWidth="1"/>
    <col min="4" max="4" width="16.8515625" style="0" customWidth="1"/>
    <col min="5" max="5" width="16.57421875" style="0" customWidth="1"/>
    <col min="6" max="6" width="58.28125" style="0" customWidth="1"/>
    <col min="7" max="8" width="13.421875" style="0" customWidth="1"/>
  </cols>
  <sheetData>
    <row r="1" spans="1:8" ht="15.75">
      <c r="A1" s="80" t="s">
        <v>58</v>
      </c>
      <c r="B1" s="80"/>
      <c r="C1" s="80"/>
      <c r="D1" s="80"/>
      <c r="E1" s="80"/>
      <c r="F1" s="80"/>
      <c r="G1" s="80"/>
      <c r="H1" s="80"/>
    </row>
    <row r="2" spans="1:8" ht="15">
      <c r="A2" s="36" t="s">
        <v>6</v>
      </c>
      <c r="B2" s="4"/>
      <c r="C2" s="4"/>
      <c r="D2" s="4"/>
      <c r="E2" s="4"/>
      <c r="F2" s="4"/>
      <c r="G2" s="4"/>
      <c r="H2" s="4"/>
    </row>
    <row r="3" spans="1:8" ht="15.75" thickBot="1">
      <c r="A3" s="4"/>
      <c r="B3" s="4"/>
      <c r="C3" s="4"/>
      <c r="D3" s="4"/>
      <c r="E3" s="4"/>
      <c r="F3" s="4"/>
      <c r="G3" s="4"/>
      <c r="H3" s="4"/>
    </row>
    <row r="4" spans="1:9" ht="41.25" customHeight="1" thickBot="1">
      <c r="A4" s="18" t="s">
        <v>8</v>
      </c>
      <c r="B4" s="15" t="s">
        <v>0</v>
      </c>
      <c r="C4" s="15" t="s">
        <v>1</v>
      </c>
      <c r="D4" s="15" t="s">
        <v>2</v>
      </c>
      <c r="E4" s="15" t="s">
        <v>3</v>
      </c>
      <c r="F4" s="15" t="s">
        <v>4</v>
      </c>
      <c r="G4" s="27" t="s">
        <v>5</v>
      </c>
      <c r="H4" s="28" t="s">
        <v>15</v>
      </c>
      <c r="I4" s="1"/>
    </row>
    <row r="5" spans="1:8" ht="47.25" customHeight="1" thickBot="1">
      <c r="A5" s="20" t="s">
        <v>7</v>
      </c>
      <c r="B5" s="21" t="s">
        <v>31</v>
      </c>
      <c r="C5" s="22" t="s">
        <v>21</v>
      </c>
      <c r="D5" s="21" t="s">
        <v>32</v>
      </c>
      <c r="E5" s="21" t="s">
        <v>27</v>
      </c>
      <c r="F5" s="37" t="s">
        <v>48</v>
      </c>
      <c r="G5" s="23">
        <v>133000</v>
      </c>
      <c r="H5" s="19">
        <f aca="true" t="shared" si="0" ref="H5:H11">FLOOR(G5*$G$16,100)</f>
        <v>51400</v>
      </c>
    </row>
    <row r="6" spans="1:8" ht="45.75" thickBot="1">
      <c r="A6" s="38" t="s">
        <v>9</v>
      </c>
      <c r="B6" s="39" t="s">
        <v>34</v>
      </c>
      <c r="C6" s="40" t="s">
        <v>21</v>
      </c>
      <c r="D6" s="39" t="s">
        <v>35</v>
      </c>
      <c r="E6" s="41" t="s">
        <v>19</v>
      </c>
      <c r="F6" s="37" t="s">
        <v>49</v>
      </c>
      <c r="G6" s="23">
        <v>100000</v>
      </c>
      <c r="H6" s="19">
        <f t="shared" si="0"/>
        <v>38600</v>
      </c>
    </row>
    <row r="7" spans="1:8" ht="36.75" customHeight="1" thickBot="1">
      <c r="A7" s="38" t="s">
        <v>10</v>
      </c>
      <c r="B7" s="39" t="s">
        <v>24</v>
      </c>
      <c r="C7" s="40" t="s">
        <v>21</v>
      </c>
      <c r="D7" s="39" t="s">
        <v>33</v>
      </c>
      <c r="E7" s="39" t="s">
        <v>25</v>
      </c>
      <c r="F7" s="42" t="s">
        <v>50</v>
      </c>
      <c r="G7" s="43">
        <v>60000</v>
      </c>
      <c r="H7" s="19">
        <f t="shared" si="0"/>
        <v>23200</v>
      </c>
    </row>
    <row r="8" spans="1:8" ht="61.5" customHeight="1" thickBot="1">
      <c r="A8" s="38" t="s">
        <v>11</v>
      </c>
      <c r="B8" s="39" t="s">
        <v>36</v>
      </c>
      <c r="C8" s="40" t="s">
        <v>21</v>
      </c>
      <c r="D8" s="39" t="s">
        <v>37</v>
      </c>
      <c r="E8" s="41" t="s">
        <v>28</v>
      </c>
      <c r="F8" s="42" t="s">
        <v>73</v>
      </c>
      <c r="G8" s="44">
        <v>232200</v>
      </c>
      <c r="H8" s="19">
        <f t="shared" si="0"/>
        <v>89800</v>
      </c>
    </row>
    <row r="9" spans="1:8" ht="44.25" customHeight="1" thickBot="1">
      <c r="A9" s="38" t="s">
        <v>12</v>
      </c>
      <c r="B9" s="39" t="s">
        <v>22</v>
      </c>
      <c r="C9" s="40" t="s">
        <v>21</v>
      </c>
      <c r="D9" s="39" t="s">
        <v>38</v>
      </c>
      <c r="E9" s="41" t="s">
        <v>23</v>
      </c>
      <c r="F9" s="45" t="s">
        <v>74</v>
      </c>
      <c r="G9" s="44">
        <v>124000</v>
      </c>
      <c r="H9" s="19">
        <f t="shared" si="0"/>
        <v>47900</v>
      </c>
    </row>
    <row r="10" spans="1:8" ht="43.5" customHeight="1" thickBot="1">
      <c r="A10" s="38" t="s">
        <v>13</v>
      </c>
      <c r="B10" s="39" t="s">
        <v>39</v>
      </c>
      <c r="C10" s="40" t="s">
        <v>21</v>
      </c>
      <c r="D10" s="39" t="s">
        <v>40</v>
      </c>
      <c r="E10" s="41" t="s">
        <v>41</v>
      </c>
      <c r="F10" s="42" t="s">
        <v>51</v>
      </c>
      <c r="G10" s="44">
        <v>250000</v>
      </c>
      <c r="H10" s="46">
        <f t="shared" si="0"/>
        <v>96600</v>
      </c>
    </row>
    <row r="11" spans="1:8" ht="35.25" customHeight="1" thickBot="1">
      <c r="A11" s="38" t="s">
        <v>29</v>
      </c>
      <c r="B11" s="39" t="s">
        <v>44</v>
      </c>
      <c r="C11" s="40" t="s">
        <v>21</v>
      </c>
      <c r="D11" s="39" t="s">
        <v>45</v>
      </c>
      <c r="E11" s="41" t="s">
        <v>46</v>
      </c>
      <c r="F11" s="42" t="s">
        <v>52</v>
      </c>
      <c r="G11" s="44">
        <v>135000</v>
      </c>
      <c r="H11" s="46">
        <f t="shared" si="0"/>
        <v>52200</v>
      </c>
    </row>
    <row r="12" spans="1:8" ht="47.25" customHeight="1" thickBot="1">
      <c r="A12" s="47" t="s">
        <v>30</v>
      </c>
      <c r="B12" s="48" t="s">
        <v>69</v>
      </c>
      <c r="C12" s="49" t="s">
        <v>21</v>
      </c>
      <c r="D12" s="48" t="s">
        <v>70</v>
      </c>
      <c r="E12" s="50" t="s">
        <v>71</v>
      </c>
      <c r="F12" s="51" t="s">
        <v>72</v>
      </c>
      <c r="G12" s="52">
        <v>133000</v>
      </c>
      <c r="H12" s="70">
        <v>0</v>
      </c>
    </row>
    <row r="13" spans="1:8" ht="33.75" customHeight="1" thickBot="1">
      <c r="A13" s="47" t="s">
        <v>68</v>
      </c>
      <c r="B13" s="48" t="s">
        <v>53</v>
      </c>
      <c r="C13" s="49" t="s">
        <v>54</v>
      </c>
      <c r="D13" s="48" t="s">
        <v>55</v>
      </c>
      <c r="E13" s="50" t="s">
        <v>56</v>
      </c>
      <c r="F13" s="51" t="s">
        <v>57</v>
      </c>
      <c r="G13" s="52">
        <v>80000</v>
      </c>
      <c r="H13" s="53">
        <v>0</v>
      </c>
    </row>
    <row r="14" spans="1:8" ht="13.5" customHeight="1">
      <c r="A14" s="71" t="s">
        <v>14</v>
      </c>
      <c r="B14" s="72"/>
      <c r="C14" s="72"/>
      <c r="D14" s="72"/>
      <c r="E14" s="73"/>
      <c r="F14" s="24" t="s">
        <v>17</v>
      </c>
      <c r="G14" s="29">
        <f>SUM(G5:G11)</f>
        <v>1034200</v>
      </c>
      <c r="H14" s="30">
        <f>SUM(H5:H13)</f>
        <v>399700</v>
      </c>
    </row>
    <row r="15" spans="1:8" ht="13.5" customHeight="1">
      <c r="A15" s="74"/>
      <c r="B15" s="75"/>
      <c r="C15" s="75"/>
      <c r="D15" s="75"/>
      <c r="E15" s="76"/>
      <c r="F15" s="25" t="s">
        <v>16</v>
      </c>
      <c r="G15" s="31">
        <f>500000*0.8</f>
        <v>400000</v>
      </c>
      <c r="H15" s="32">
        <v>400000</v>
      </c>
    </row>
    <row r="16" spans="1:8" ht="13.5" customHeight="1" thickBot="1">
      <c r="A16" s="77"/>
      <c r="B16" s="78"/>
      <c r="C16" s="78"/>
      <c r="D16" s="78"/>
      <c r="E16" s="79"/>
      <c r="F16" s="26" t="s">
        <v>18</v>
      </c>
      <c r="G16" s="33">
        <f>G15/G14</f>
        <v>0.38677238445175016</v>
      </c>
      <c r="H16" s="34" t="s">
        <v>14</v>
      </c>
    </row>
    <row r="17" spans="1:8" ht="15">
      <c r="A17" s="5"/>
      <c r="B17" s="4"/>
      <c r="C17" s="4"/>
      <c r="D17" s="4"/>
      <c r="E17" s="4"/>
      <c r="F17" s="4"/>
      <c r="G17" s="6"/>
      <c r="H17" s="6"/>
    </row>
    <row r="18" spans="1:8" ht="15">
      <c r="A18" s="5"/>
      <c r="B18" s="4"/>
      <c r="C18" s="4"/>
      <c r="D18" s="4"/>
      <c r="E18" s="4"/>
      <c r="F18" s="4"/>
      <c r="G18" s="6"/>
      <c r="H18" s="6"/>
    </row>
    <row r="19" spans="1:8" ht="15">
      <c r="A19" s="4"/>
      <c r="B19" s="4"/>
      <c r="C19" s="4"/>
      <c r="D19" s="4"/>
      <c r="E19" s="4"/>
      <c r="F19" s="4"/>
      <c r="G19" s="6"/>
      <c r="H19" s="6"/>
    </row>
    <row r="20" spans="1:8" ht="15">
      <c r="A20" s="4"/>
      <c r="B20" s="4"/>
      <c r="C20" s="4"/>
      <c r="D20" s="4"/>
      <c r="E20" s="4"/>
      <c r="F20" s="4"/>
      <c r="G20" s="7"/>
      <c r="H20" s="7"/>
    </row>
    <row r="21" spans="1:8" ht="15">
      <c r="A21" s="4"/>
      <c r="B21" s="4"/>
      <c r="C21" s="4"/>
      <c r="D21" s="4"/>
      <c r="E21" s="4"/>
      <c r="F21" s="4"/>
      <c r="G21" s="4"/>
      <c r="H21" s="4"/>
    </row>
    <row r="22" spans="1:8" ht="15">
      <c r="A22" s="4"/>
      <c r="B22" s="4"/>
      <c r="C22" s="4"/>
      <c r="D22" s="4"/>
      <c r="E22" s="4"/>
      <c r="F22" s="4"/>
      <c r="G22" s="4"/>
      <c r="H22" s="4"/>
    </row>
    <row r="23" spans="1:8" ht="15">
      <c r="A23" s="4"/>
      <c r="B23" s="4"/>
      <c r="C23" s="4"/>
      <c r="D23" s="4"/>
      <c r="E23" s="4"/>
      <c r="F23" s="4"/>
      <c r="G23" s="4"/>
      <c r="H23" s="4"/>
    </row>
    <row r="24" spans="1:8" ht="15">
      <c r="A24" s="4"/>
      <c r="B24" s="4"/>
      <c r="C24" s="4"/>
      <c r="D24" s="4"/>
      <c r="E24" s="4"/>
      <c r="F24" s="4"/>
      <c r="G24" s="4"/>
      <c r="H24" s="4"/>
    </row>
    <row r="25" spans="1:8" ht="15">
      <c r="A25" s="4"/>
      <c r="B25" s="4"/>
      <c r="C25" s="4"/>
      <c r="D25" s="4"/>
      <c r="E25" s="4"/>
      <c r="F25" s="4"/>
      <c r="G25" s="4"/>
      <c r="H25" s="4"/>
    </row>
    <row r="26" spans="1:8" ht="15">
      <c r="A26" s="2"/>
      <c r="B26" s="2"/>
      <c r="C26" s="2"/>
      <c r="D26" s="2"/>
      <c r="E26" s="2"/>
      <c r="F26" s="2"/>
      <c r="G26" s="2"/>
      <c r="H26" s="2"/>
    </row>
    <row r="27" spans="1:8" ht="15">
      <c r="A27" s="2"/>
      <c r="B27" s="2"/>
      <c r="C27" s="2"/>
      <c r="D27" s="2"/>
      <c r="E27" s="2"/>
      <c r="F27" s="2"/>
      <c r="G27" s="2"/>
      <c r="H27" s="2"/>
    </row>
    <row r="28" spans="1:8" ht="15">
      <c r="A28" s="2"/>
      <c r="B28" s="2"/>
      <c r="C28" s="2"/>
      <c r="D28" s="2"/>
      <c r="E28" s="2"/>
      <c r="F28" s="2"/>
      <c r="G28" s="2"/>
      <c r="H28" s="2"/>
    </row>
    <row r="29" spans="1:8" ht="15">
      <c r="A29" s="2"/>
      <c r="B29" s="2"/>
      <c r="C29" s="2"/>
      <c r="D29" s="2"/>
      <c r="E29" s="2"/>
      <c r="F29" s="2"/>
      <c r="G29" s="2"/>
      <c r="H29" s="2"/>
    </row>
  </sheetData>
  <sheetProtection/>
  <mergeCells count="2">
    <mergeCell ref="A1:H1"/>
    <mergeCell ref="A14:E16"/>
  </mergeCells>
  <printOptions horizontalCentered="1"/>
  <pageMargins left="0.7086614173228347" right="0.7086614173228347" top="0.7874015748031497" bottom="0.7874015748031497" header="0.31496062992125984" footer="0.31496062992125984"/>
  <pageSetup horizontalDpi="600" verticalDpi="600" orientation="landscape" paperSize="9" scale="85" r:id="rId1"/>
  <headerFooter>
    <oddHeader>&amp;L&amp;"Arial,Obyčejné"&amp;10Město Písek 
odbor školství a kultury</oddHeader>
    <oddFooter>&amp;L&amp;"Arial,Obyčejné"&amp;10Zpracovala: Škodová, odbor školství a kultury
Dne: 18.01.2013</oddFooter>
  </headerFooter>
</worksheet>
</file>

<file path=xl/worksheets/sheet2.xml><?xml version="1.0" encoding="utf-8"?>
<worksheet xmlns="http://schemas.openxmlformats.org/spreadsheetml/2006/main" xmlns:r="http://schemas.openxmlformats.org/officeDocument/2006/relationships">
  <sheetPr>
    <tabColor rgb="FF00B050"/>
  </sheetPr>
  <dimension ref="A1:J29"/>
  <sheetViews>
    <sheetView tabSelected="1" view="pageBreakPreview" zoomScaleSheetLayoutView="100" zoomScalePageLayoutView="0" workbookViewId="0" topLeftCell="A1">
      <selection activeCell="H13" sqref="H13"/>
    </sheetView>
  </sheetViews>
  <sheetFormatPr defaultColWidth="9.140625" defaultRowHeight="15"/>
  <cols>
    <col min="1" max="1" width="3.421875" style="0" customWidth="1"/>
    <col min="2" max="2" width="26.7109375" style="0" customWidth="1"/>
    <col min="3" max="3" width="6.421875" style="0" customWidth="1"/>
    <col min="4" max="5" width="17.7109375" style="0" customWidth="1"/>
    <col min="6" max="6" width="40.28125" style="0" customWidth="1"/>
    <col min="7" max="8" width="12.421875" style="0" customWidth="1"/>
  </cols>
  <sheetData>
    <row r="1" ht="15">
      <c r="A1" s="36" t="s">
        <v>60</v>
      </c>
    </row>
    <row r="2" ht="15">
      <c r="A2" s="36" t="s">
        <v>61</v>
      </c>
    </row>
    <row r="5" spans="1:8" ht="15.75">
      <c r="A5" s="80" t="s">
        <v>58</v>
      </c>
      <c r="B5" s="80"/>
      <c r="C5" s="80"/>
      <c r="D5" s="80"/>
      <c r="E5" s="80"/>
      <c r="F5" s="80"/>
      <c r="G5" s="80"/>
      <c r="H5" s="80"/>
    </row>
    <row r="6" spans="1:8" ht="15">
      <c r="A6" s="3"/>
      <c r="B6" s="3"/>
      <c r="C6" s="3"/>
      <c r="D6" s="3"/>
      <c r="E6" s="3"/>
      <c r="F6" s="3"/>
      <c r="G6" s="3"/>
      <c r="H6" s="3"/>
    </row>
    <row r="7" spans="1:8" ht="15">
      <c r="A7" s="81" t="s">
        <v>47</v>
      </c>
      <c r="B7" s="81"/>
      <c r="C7" s="81"/>
      <c r="D7" s="81"/>
      <c r="E7" s="81"/>
      <c r="F7" s="81"/>
      <c r="G7" s="81"/>
      <c r="H7" s="81"/>
    </row>
    <row r="8" spans="1:8" ht="15.75" thickBot="1">
      <c r="A8" s="4"/>
      <c r="B8" s="4"/>
      <c r="C8" s="4"/>
      <c r="D8" s="4"/>
      <c r="E8" s="4"/>
      <c r="F8" s="4"/>
      <c r="G8" s="4"/>
      <c r="H8" s="4"/>
    </row>
    <row r="9" spans="1:9" ht="57.75" customHeight="1" thickBot="1">
      <c r="A9" s="8" t="s">
        <v>8</v>
      </c>
      <c r="B9" s="9" t="s">
        <v>0</v>
      </c>
      <c r="C9" s="15" t="s">
        <v>1</v>
      </c>
      <c r="D9" s="9" t="s">
        <v>2</v>
      </c>
      <c r="E9" s="9" t="s">
        <v>3</v>
      </c>
      <c r="F9" s="9" t="s">
        <v>4</v>
      </c>
      <c r="G9" s="9" t="s">
        <v>5</v>
      </c>
      <c r="H9" s="16" t="s">
        <v>15</v>
      </c>
      <c r="I9" s="1"/>
    </row>
    <row r="10" spans="1:8" ht="33.75" customHeight="1">
      <c r="A10" s="55" t="s">
        <v>7</v>
      </c>
      <c r="B10" s="56" t="s">
        <v>26</v>
      </c>
      <c r="C10" s="57" t="s">
        <v>21</v>
      </c>
      <c r="D10" s="56" t="s">
        <v>42</v>
      </c>
      <c r="E10" s="56" t="s">
        <v>20</v>
      </c>
      <c r="F10" s="58" t="s">
        <v>59</v>
      </c>
      <c r="G10" s="59">
        <v>43900</v>
      </c>
      <c r="H10" s="60">
        <f>G10*G14</f>
        <v>42687.6701672501</v>
      </c>
    </row>
    <row r="11" spans="1:8" ht="33.75" customHeight="1" thickBot="1">
      <c r="A11" s="61" t="s">
        <v>9</v>
      </c>
      <c r="B11" s="62" t="s">
        <v>63</v>
      </c>
      <c r="C11" s="63" t="s">
        <v>21</v>
      </c>
      <c r="D11" s="62" t="s">
        <v>64</v>
      </c>
      <c r="E11" s="62" t="s">
        <v>65</v>
      </c>
      <c r="F11" s="64" t="s">
        <v>66</v>
      </c>
      <c r="G11" s="65">
        <v>58940</v>
      </c>
      <c r="H11" s="66">
        <f>G11*G14</f>
        <v>57312.32983274991</v>
      </c>
    </row>
    <row r="12" spans="1:8" ht="15" customHeight="1">
      <c r="A12" s="83"/>
      <c r="B12" s="84"/>
      <c r="C12" s="84"/>
      <c r="D12" s="84"/>
      <c r="E12" s="84"/>
      <c r="F12" s="67" t="s">
        <v>17</v>
      </c>
      <c r="G12" s="10">
        <f>SUM(G10:G11)</f>
        <v>102840</v>
      </c>
      <c r="H12" s="11">
        <f>SUM(H10:H11)</f>
        <v>100000</v>
      </c>
    </row>
    <row r="13" spans="1:8" ht="15" customHeight="1">
      <c r="A13" s="85"/>
      <c r="B13" s="86"/>
      <c r="C13" s="86"/>
      <c r="D13" s="86"/>
      <c r="E13" s="86"/>
      <c r="F13" s="68" t="s">
        <v>16</v>
      </c>
      <c r="G13" s="12">
        <v>100000</v>
      </c>
      <c r="H13" s="13">
        <v>100000</v>
      </c>
    </row>
    <row r="14" spans="1:8" ht="15" customHeight="1" thickBot="1">
      <c r="A14" s="87"/>
      <c r="B14" s="88"/>
      <c r="C14" s="88"/>
      <c r="D14" s="88"/>
      <c r="E14" s="88"/>
      <c r="F14" s="69" t="s">
        <v>43</v>
      </c>
      <c r="G14" s="14">
        <f>G13/G12</f>
        <v>0.9723842862699339</v>
      </c>
      <c r="H14" s="17">
        <f>H13-H12</f>
        <v>0</v>
      </c>
    </row>
    <row r="15" spans="8:10" ht="21" customHeight="1">
      <c r="H15" s="35"/>
      <c r="I15" s="82"/>
      <c r="J15" s="82"/>
    </row>
    <row r="16" spans="1:8" ht="15">
      <c r="A16" s="81"/>
      <c r="B16" s="81"/>
      <c r="C16" s="81"/>
      <c r="D16" s="81"/>
      <c r="E16" s="81"/>
      <c r="F16" s="81"/>
      <c r="G16" s="81"/>
      <c r="H16" s="81"/>
    </row>
    <row r="17" spans="1:8" ht="15">
      <c r="A17" s="81" t="s">
        <v>62</v>
      </c>
      <c r="B17" s="81"/>
      <c r="C17" s="81"/>
      <c r="D17" s="81"/>
      <c r="E17" s="4"/>
      <c r="F17" s="4"/>
      <c r="G17" s="6"/>
      <c r="H17" s="6"/>
    </row>
    <row r="18" spans="1:8" ht="15">
      <c r="A18" s="54"/>
      <c r="B18" s="54"/>
      <c r="C18" s="54"/>
      <c r="D18" s="54"/>
      <c r="E18" s="4"/>
      <c r="F18" s="4"/>
      <c r="G18" s="6"/>
      <c r="H18" s="6"/>
    </row>
    <row r="19" spans="1:8" ht="15">
      <c r="A19" s="81" t="s">
        <v>67</v>
      </c>
      <c r="B19" s="81"/>
      <c r="C19" s="36"/>
      <c r="D19" s="36"/>
      <c r="E19" s="4"/>
      <c r="F19" s="4"/>
      <c r="G19" s="6"/>
      <c r="H19" s="6"/>
    </row>
    <row r="20" spans="1:8" ht="15">
      <c r="A20" s="4"/>
      <c r="B20" s="4"/>
      <c r="C20" s="4"/>
      <c r="D20" s="4"/>
      <c r="E20" s="4"/>
      <c r="F20" s="4"/>
      <c r="G20" s="7"/>
      <c r="H20" s="7"/>
    </row>
    <row r="21" spans="1:8" ht="15">
      <c r="A21" s="4"/>
      <c r="B21" s="4"/>
      <c r="C21" s="4"/>
      <c r="D21" s="4"/>
      <c r="E21" s="4"/>
      <c r="F21" s="4"/>
      <c r="G21" s="4"/>
      <c r="H21" s="4"/>
    </row>
    <row r="22" spans="1:8" ht="15">
      <c r="A22" s="4"/>
      <c r="B22" s="4"/>
      <c r="C22" s="4"/>
      <c r="D22" s="4"/>
      <c r="E22" s="4"/>
      <c r="F22" s="4"/>
      <c r="G22" s="4"/>
      <c r="H22" s="4"/>
    </row>
    <row r="23" spans="1:8" ht="15">
      <c r="A23" s="4"/>
      <c r="B23" s="4"/>
      <c r="C23" s="4"/>
      <c r="D23" s="4"/>
      <c r="E23" s="4"/>
      <c r="F23" s="4"/>
      <c r="G23" s="4"/>
      <c r="H23" s="4"/>
    </row>
    <row r="24" spans="1:8" ht="15">
      <c r="A24" s="4"/>
      <c r="B24" s="4"/>
      <c r="C24" s="4"/>
      <c r="D24" s="4"/>
      <c r="E24" s="4"/>
      <c r="F24" s="4"/>
      <c r="G24" s="4"/>
      <c r="H24" s="4"/>
    </row>
    <row r="25" spans="1:8" ht="15">
      <c r="A25" s="4"/>
      <c r="B25" s="4"/>
      <c r="C25" s="4"/>
      <c r="D25" s="4"/>
      <c r="E25" s="4"/>
      <c r="F25" s="4"/>
      <c r="G25" s="4"/>
      <c r="H25" s="4"/>
    </row>
    <row r="26" spans="1:8" ht="15">
      <c r="A26" s="2"/>
      <c r="B26" s="2"/>
      <c r="C26" s="2"/>
      <c r="D26" s="2"/>
      <c r="E26" s="2"/>
      <c r="F26" s="2"/>
      <c r="G26" s="2"/>
      <c r="H26" s="2"/>
    </row>
    <row r="27" spans="1:8" ht="15">
      <c r="A27" s="2"/>
      <c r="B27" s="2"/>
      <c r="C27" s="2"/>
      <c r="D27" s="2"/>
      <c r="E27" s="2"/>
      <c r="F27" s="2"/>
      <c r="G27" s="2"/>
      <c r="H27" s="2"/>
    </row>
    <row r="28" spans="1:8" ht="15">
      <c r="A28" s="2"/>
      <c r="B28" s="2"/>
      <c r="C28" s="2"/>
      <c r="D28" s="2"/>
      <c r="E28" s="2"/>
      <c r="F28" s="2"/>
      <c r="G28" s="2"/>
      <c r="H28" s="2"/>
    </row>
    <row r="29" spans="1:8" ht="15">
      <c r="A29" s="2"/>
      <c r="B29" s="2"/>
      <c r="C29" s="2"/>
      <c r="D29" s="2"/>
      <c r="E29" s="2"/>
      <c r="F29" s="2"/>
      <c r="G29" s="2"/>
      <c r="H29" s="2"/>
    </row>
  </sheetData>
  <sheetProtection/>
  <mergeCells count="7">
    <mergeCell ref="A19:B19"/>
    <mergeCell ref="A17:D17"/>
    <mergeCell ref="A5:H5"/>
    <mergeCell ref="I15:J15"/>
    <mergeCell ref="A12:E14"/>
    <mergeCell ref="A7:H7"/>
    <mergeCell ref="A16:H16"/>
  </mergeCells>
  <printOptions horizontalCentered="1"/>
  <pageMargins left="0.7086614173228347" right="0.7086614173228347" top="0.7874015748031497" bottom="0.7874015748031497"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2013-01-30T14:55:55Z</cp:lastPrinted>
  <dcterms:created xsi:type="dcterms:W3CDTF">2010-01-11T12:05:01Z</dcterms:created>
  <dcterms:modified xsi:type="dcterms:W3CDTF">2013-03-04T06:31:51Z</dcterms:modified>
  <cp:category/>
  <cp:version/>
  <cp:contentType/>
  <cp:contentStatus/>
</cp:coreProperties>
</file>