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75" windowWidth="12120" windowHeight="9120" tabRatio="662" activeTab="0"/>
  </bookViews>
  <sheets>
    <sheet name="Kultura - Opatření č.2 POŘADÍ" sheetId="1" r:id="rId1"/>
    <sheet name="Kultura - Opatření č.3 POŘADÍ" sheetId="2" r:id="rId2"/>
  </sheets>
  <definedNames>
    <definedName name="_xlnm._FilterDatabase" localSheetId="0" hidden="1">'Kultura - Opatření č.2 POŘADÍ'!$A$6:$L$16</definedName>
    <definedName name="_xlnm._FilterDatabase" localSheetId="1" hidden="1">'Kultura - Opatření č.3 POŘADÍ'!$A$6:$L$14</definedName>
    <definedName name="_xlnm.Print_Area" localSheetId="0">'Kultura - Opatření č.2 POŘADÍ'!$A$1:$L$18</definedName>
    <definedName name="_xlnm.Print_Area" localSheetId="1">'Kultura - Opatření č.3 POŘADÍ'!$A$1:$L$14</definedName>
  </definedNames>
  <calcPr fullCalcOnLoad="1"/>
</workbook>
</file>

<file path=xl/sharedStrings.xml><?xml version="1.0" encoding="utf-8"?>
<sst xmlns="http://schemas.openxmlformats.org/spreadsheetml/2006/main" count="149" uniqueCount="81">
  <si>
    <t>ALOKOVANÁ ČÁSTKA</t>
  </si>
  <si>
    <t>-</t>
  </si>
  <si>
    <t>s.r.o.</t>
  </si>
  <si>
    <t>AVANT Promotion, s.r.o.</t>
  </si>
  <si>
    <t>Centrum kultury Písek o.p.s.</t>
  </si>
  <si>
    <t>PRAAM spol. s.r.o.</t>
  </si>
  <si>
    <t>Hodnotící tabulka</t>
  </si>
  <si>
    <t>NÁZEV PROJEKTU</t>
  </si>
  <si>
    <t>ŽADATEL</t>
  </si>
  <si>
    <t>PRÁVNÍ FORMA</t>
  </si>
  <si>
    <t>ČÍSELNÝ KÓD ŽÁDOSTI</t>
  </si>
  <si>
    <t>občanské sdruž.</t>
  </si>
  <si>
    <t>Taneční centrum Z.I.P. Písek</t>
  </si>
  <si>
    <t>OS Mažoretky Písek</t>
  </si>
  <si>
    <t>Sdruž.rod.a přát.Svobo.waldorf. škol.</t>
  </si>
  <si>
    <t>ANO</t>
  </si>
  <si>
    <t>CELKEM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</si>
  <si>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</si>
  <si>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</si>
  <si>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</si>
  <si>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</si>
  <si>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</si>
  <si>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</si>
  <si>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Grantový program na podporu kultury v roce  2006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</si>
  <si>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</si>
  <si>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</si>
  <si>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</si>
  <si>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</si>
  <si>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požadovaného příspěvku</t>
  </si>
  <si>
    <t>Min. - max. výše požadovan.příspěvku</t>
  </si>
  <si>
    <t>5612/2/01</t>
  </si>
  <si>
    <t>5612/2/02</t>
  </si>
  <si>
    <t>5612/2/03</t>
  </si>
  <si>
    <t>5612/2/04</t>
  </si>
  <si>
    <t>5612/2/05</t>
  </si>
  <si>
    <t>5612/2/06</t>
  </si>
  <si>
    <t>5612/2/07</t>
  </si>
  <si>
    <t>5612/2/08</t>
  </si>
  <si>
    <t>5612/2/09</t>
  </si>
  <si>
    <t>5612/2/10</t>
  </si>
  <si>
    <t>OS Prácheň</t>
  </si>
  <si>
    <t>FOKUS Písek</t>
  </si>
  <si>
    <t>Sdružení Písecký komorní orchestr</t>
  </si>
  <si>
    <t>Sdružení pro obnovu Řepice a okolí</t>
  </si>
  <si>
    <t>Společnost pro dobré soužití česky a německy hovořících zemí a občanů</t>
  </si>
  <si>
    <t>Děti dětem - nastudování a uvedení divadelních her</t>
  </si>
  <si>
    <t>Setkání na ostrově - kulturní akce o prázdninách</t>
  </si>
  <si>
    <t>Mažoretky Písek na zahraničních hudebních festivalech v roce 2006</t>
  </si>
  <si>
    <t>Týdny pro duševní zdraví - kulturní program pro duševně nemocné</t>
  </si>
  <si>
    <t>Soubor 5 koncertů v druhém pololetí roku 2006 - koncerty s Canti di Praha a vánoční koncerty</t>
  </si>
  <si>
    <t xml:space="preserve">o.p.s. </t>
  </si>
  <si>
    <t>Den s komedianty aneb hurá na prázdniny - zábava pro děti a dospělé na závěr školního roku</t>
  </si>
  <si>
    <t>Písecký advent - dvoudenní vánoční trhy s doprovodným programem</t>
  </si>
  <si>
    <t>BYLO PODÁNO 10</t>
  </si>
  <si>
    <t>Pod čarou</t>
  </si>
  <si>
    <t>5613/2/01</t>
  </si>
  <si>
    <t>5613/2/02</t>
  </si>
  <si>
    <t>5613/2/03</t>
  </si>
  <si>
    <t>5613/2/04</t>
  </si>
  <si>
    <t>5613/2/05</t>
  </si>
  <si>
    <t>5613/2/06</t>
  </si>
  <si>
    <t>5613/2/07</t>
  </si>
  <si>
    <t>BYLO PODÁNO 7</t>
  </si>
  <si>
    <t xml:space="preserve">Občanské sdružení Mesada </t>
  </si>
  <si>
    <t>Agentura LIVE - Petr Jirotka</t>
  </si>
  <si>
    <t>ano</t>
  </si>
  <si>
    <t>Mírové dny - Písek v pohybu-založení trvalejší tradice podzimních kulturních produkcí</t>
  </si>
  <si>
    <t>Opatření č.2 - Volnočasové aktivity 2. výzva k 3.5.2006 číslo výzvy 5612/2</t>
  </si>
  <si>
    <t>nevyčerpané prostředky činí Kč 80.000,- Kč</t>
  </si>
  <si>
    <t>Opatření č. 3 - Město Písek - Centrum kultury 2. výzva k 3.5.2006 číslo výzvy 5613/2</t>
  </si>
  <si>
    <t>občanské sdružení</t>
  </si>
  <si>
    <t>ZIPácká činnost - II.pololetí - činnost tanečního centra, která nebyla  v první žádosti - 1. Výzva</t>
  </si>
  <si>
    <t>Židovské dny 2006 - cílem je propojit jednotlivá místa s židovskou minulostí na Prácheňsku, podpora skcí v Písku</t>
  </si>
  <si>
    <t>sdružení OSVČ</t>
  </si>
  <si>
    <t>Czech Promotion 06 - 1.ročník, 9.11.-10.11.2006 - Písek- cílem festivalu je vytvořit prostor pro sjednocení Corporate Identity ČR pro marketingové účely</t>
  </si>
  <si>
    <t>Adventní benefiční koncert 2006- koncert pro širokou veřejnost v době adventu</t>
  </si>
  <si>
    <t>Mimo zdi- rozšíření kulturní nabídky o žánrově různorodé kultury, vzik nových tradic</t>
  </si>
  <si>
    <t>Léto na voru - navázání na projekt Vorařské slavnosti Cílem je pro návštěvníky města vytvořit letní kulturní scénu na klasickém voru na Portyči</t>
  </si>
  <si>
    <t>Jazyky jazzu 2006- realizace mezinárodního jazzového festivalu pro špičky české scény i pro začínající hudebníky</t>
  </si>
  <si>
    <t>Malíř František Roman Dragoun - život a dílo umělce - snaha o uctění díla a života občana Písku</t>
  </si>
  <si>
    <t>Talent Písecka 2006 - navázání na předcházející ročník, příležitost pro širokou veřejnost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</si>
</sst>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22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15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b/>
      <sz val="2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6" fillId="0" borderId="0" xfId="18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165" fontId="6" fillId="0" borderId="0" xfId="18" applyNumberFormat="1" applyFont="1" applyBorder="1" applyAlignment="1">
      <alignment horizontal="center" wrapText="1"/>
    </xf>
    <xf numFmtId="44" fontId="10" fillId="0" borderId="1" xfId="18" applyFont="1" applyBorder="1" applyAlignment="1">
      <alignment horizontal="center" vertical="center" textRotation="90" wrapText="1"/>
    </xf>
    <xf numFmtId="44" fontId="10" fillId="0" borderId="2" xfId="18" applyFont="1" applyBorder="1" applyAlignment="1">
      <alignment horizontal="center" vertical="center" wrapText="1"/>
    </xf>
    <xf numFmtId="44" fontId="10" fillId="0" borderId="2" xfId="18" applyFont="1" applyBorder="1" applyAlignment="1">
      <alignment horizontal="center" vertical="center" textRotation="90" wrapText="1"/>
    </xf>
    <xf numFmtId="44" fontId="10" fillId="2" borderId="2" xfId="18" applyFont="1" applyFill="1" applyBorder="1" applyAlignment="1">
      <alignment horizontal="center" vertical="center" textRotation="90" wrapText="1"/>
    </xf>
    <xf numFmtId="44" fontId="10" fillId="2" borderId="3" xfId="18" applyFont="1" applyFill="1" applyBorder="1" applyAlignment="1">
      <alignment horizontal="center" vertical="center" textRotation="90" wrapText="1"/>
    </xf>
    <xf numFmtId="166" fontId="10" fillId="2" borderId="4" xfId="20" applyNumberFormat="1" applyFont="1" applyFill="1" applyBorder="1" applyAlignment="1">
      <alignment horizontal="center" vertical="center" wrapText="1"/>
    </xf>
    <xf numFmtId="44" fontId="7" fillId="2" borderId="2" xfId="18" applyFont="1" applyFill="1" applyBorder="1" applyAlignment="1">
      <alignment horizontal="center" vertical="center" textRotation="90" wrapText="1"/>
    </xf>
    <xf numFmtId="165" fontId="6" fillId="0" borderId="0" xfId="18" applyNumberFormat="1" applyFont="1" applyBorder="1" applyAlignment="1">
      <alignment wrapText="1"/>
    </xf>
    <xf numFmtId="0" fontId="14" fillId="0" borderId="0" xfId="0" applyFont="1" applyBorder="1" applyAlignment="1">
      <alignment wrapText="1"/>
    </xf>
    <xf numFmtId="165" fontId="14" fillId="0" borderId="0" xfId="18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49" fontId="15" fillId="3" borderId="5" xfId="0" applyNumberFormat="1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center" wrapText="1"/>
    </xf>
    <xf numFmtId="165" fontId="6" fillId="3" borderId="7" xfId="18" applyNumberFormat="1" applyFont="1" applyFill="1" applyBorder="1" applyAlignment="1">
      <alignment wrapText="1"/>
    </xf>
    <xf numFmtId="166" fontId="10" fillId="3" borderId="8" xfId="20" applyNumberFormat="1" applyFont="1" applyFill="1" applyBorder="1" applyAlignment="1">
      <alignment horizontal="center" wrapText="1"/>
    </xf>
    <xf numFmtId="165" fontId="10" fillId="3" borderId="7" xfId="18" applyNumberFormat="1" applyFont="1" applyFill="1" applyBorder="1" applyAlignment="1">
      <alignment wrapText="1"/>
    </xf>
    <xf numFmtId="165" fontId="5" fillId="2" borderId="9" xfId="18" applyNumberFormat="1" applyFont="1" applyFill="1" applyBorder="1" applyAlignment="1">
      <alignment horizontal="center" vertical="center" wrapText="1"/>
    </xf>
    <xf numFmtId="189" fontId="6" fillId="2" borderId="9" xfId="15" applyNumberFormat="1" applyFont="1" applyFill="1" applyBorder="1" applyAlignment="1">
      <alignment horizontal="center" vertical="center" wrapText="1"/>
    </xf>
    <xf numFmtId="179" fontId="5" fillId="2" borderId="9" xfId="15" applyNumberFormat="1" applyFont="1" applyFill="1" applyBorder="1" applyAlignment="1">
      <alignment horizontal="center" vertical="center" wrapText="1"/>
    </xf>
    <xf numFmtId="179" fontId="5" fillId="2" borderId="10" xfId="1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173" fontId="6" fillId="0" borderId="0" xfId="18" applyNumberFormat="1" applyFont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65" fontId="1" fillId="0" borderId="9" xfId="18" applyNumberFormat="1" applyFont="1" applyBorder="1" applyAlignment="1">
      <alignment wrapText="1"/>
    </xf>
    <xf numFmtId="165" fontId="1" fillId="0" borderId="10" xfId="18" applyNumberFormat="1" applyFont="1" applyBorder="1" applyAlignment="1">
      <alignment wrapText="1"/>
    </xf>
    <xf numFmtId="189" fontId="8" fillId="3" borderId="7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left" wrapText="1"/>
    </xf>
    <xf numFmtId="165" fontId="1" fillId="0" borderId="9" xfId="18" applyNumberFormat="1" applyFont="1" applyFill="1" applyBorder="1" applyAlignment="1">
      <alignment wrapText="1"/>
    </xf>
    <xf numFmtId="165" fontId="1" fillId="0" borderId="10" xfId="18" applyNumberFormat="1" applyFont="1" applyFill="1" applyBorder="1" applyAlignment="1">
      <alignment wrapText="1"/>
    </xf>
    <xf numFmtId="165" fontId="1" fillId="4" borderId="10" xfId="18" applyNumberFormat="1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49" fontId="20" fillId="0" borderId="11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5" fillId="0" borderId="12" xfId="0" applyFont="1" applyFill="1" applyBorder="1" applyAlignment="1">
      <alignment wrapText="1"/>
    </xf>
    <xf numFmtId="0" fontId="9" fillId="0" borderId="12" xfId="0" applyFont="1" applyBorder="1" applyAlignment="1">
      <alignment horizontal="left" wrapText="1"/>
    </xf>
    <xf numFmtId="165" fontId="1" fillId="0" borderId="12" xfId="18" applyNumberFormat="1" applyFont="1" applyBorder="1" applyAlignment="1">
      <alignment wrapText="1"/>
    </xf>
    <xf numFmtId="165" fontId="5" fillId="0" borderId="12" xfId="18" applyNumberFormat="1" applyFont="1" applyFill="1" applyBorder="1" applyAlignment="1">
      <alignment horizontal="center" vertical="center" wrapText="1"/>
    </xf>
    <xf numFmtId="166" fontId="10" fillId="0" borderId="13" xfId="2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left" wrapText="1"/>
    </xf>
    <xf numFmtId="49" fontId="20" fillId="0" borderId="10" xfId="0" applyNumberFormat="1" applyFont="1" applyBorder="1" applyAlignment="1">
      <alignment horizontal="right"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9" fontId="5" fillId="2" borderId="9" xfId="15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165" fontId="6" fillId="0" borderId="0" xfId="18" applyNumberFormat="1" applyFont="1" applyBorder="1" applyAlignment="1">
      <alignment horizontal="center" wrapText="1"/>
    </xf>
    <xf numFmtId="165" fontId="19" fillId="2" borderId="0" xfId="18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="51" zoomScaleNormal="71" zoomScaleSheetLayoutView="51" workbookViewId="0" topLeftCell="A1">
      <selection activeCell="A4" sqref="A4:C4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4.125" style="2" customWidth="1"/>
    <col min="4" max="4" width="73.25390625" style="2" customWidth="1"/>
    <col min="5" max="6" width="11.125" style="11" customWidth="1"/>
    <col min="7" max="7" width="11.00390625" style="9" customWidth="1"/>
    <col min="8" max="8" width="21.875" style="11" customWidth="1"/>
    <col min="9" max="9" width="21.875" style="9" customWidth="1"/>
    <col min="10" max="10" width="20.75390625" style="9" customWidth="1"/>
    <col min="11" max="11" width="25.75390625" style="1" customWidth="1"/>
    <col min="12" max="12" width="12.25390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60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39"/>
      <c r="L1" s="39"/>
      <c r="M1" s="39"/>
      <c r="N1" s="39"/>
      <c r="O1" s="39"/>
    </row>
    <row r="2" spans="1:15" s="40" customFormat="1" ht="52.5">
      <c r="A2" s="73" t="s">
        <v>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7" customFormat="1" ht="51" customHeight="1">
      <c r="A3" s="76" t="s">
        <v>6</v>
      </c>
      <c r="B3" s="76"/>
      <c r="C3" s="76"/>
      <c r="D3" s="42" t="s">
        <v>0</v>
      </c>
      <c r="E3" s="75">
        <v>500000</v>
      </c>
      <c r="F3" s="75"/>
      <c r="G3" s="75"/>
      <c r="H3" s="74"/>
      <c r="I3" s="74"/>
      <c r="J3" s="15"/>
      <c r="K3" s="13"/>
      <c r="L3" s="10"/>
      <c r="M3" s="10"/>
      <c r="N3" s="24"/>
      <c r="O3" s="10"/>
    </row>
    <row r="4" spans="1:16" s="7" customFormat="1" ht="23.25" customHeight="1">
      <c r="A4" s="72"/>
      <c r="B4" s="72"/>
      <c r="C4" s="72"/>
      <c r="D4" s="10" t="s">
        <v>28</v>
      </c>
      <c r="E4" s="10"/>
      <c r="F4" s="74">
        <v>10000</v>
      </c>
      <c r="G4" s="74"/>
      <c r="H4" s="41" t="s">
        <v>1</v>
      </c>
      <c r="I4" s="74">
        <v>100000</v>
      </c>
      <c r="J4" s="74"/>
      <c r="M4" s="23"/>
      <c r="N4" s="25"/>
      <c r="O4" s="23"/>
      <c r="P4" s="23"/>
    </row>
    <row r="5" spans="1:14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4"/>
    </row>
    <row r="6" spans="1:14" s="5" customFormat="1" ht="182.25" customHeight="1" thickBot="1">
      <c r="A6" s="16" t="s">
        <v>10</v>
      </c>
      <c r="B6" s="17" t="s">
        <v>8</v>
      </c>
      <c r="C6" s="17" t="s">
        <v>9</v>
      </c>
      <c r="D6" s="17" t="s">
        <v>7</v>
      </c>
      <c r="E6" s="22" t="s">
        <v>20</v>
      </c>
      <c r="F6" s="22" t="s">
        <v>26</v>
      </c>
      <c r="G6" s="22" t="s">
        <v>21</v>
      </c>
      <c r="H6" s="18" t="s">
        <v>18</v>
      </c>
      <c r="I6" s="18" t="s">
        <v>17</v>
      </c>
      <c r="J6" s="19" t="s">
        <v>19</v>
      </c>
      <c r="K6" s="19" t="s">
        <v>22</v>
      </c>
      <c r="L6" s="20" t="s">
        <v>27</v>
      </c>
      <c r="N6" s="24"/>
    </row>
    <row r="7" spans="1:14" s="14" customFormat="1" ht="56.25" customHeight="1" thickTop="1">
      <c r="A7" s="53" t="s">
        <v>30</v>
      </c>
      <c r="B7" s="52" t="s">
        <v>14</v>
      </c>
      <c r="C7" s="54" t="s">
        <v>11</v>
      </c>
      <c r="D7" s="43" t="s">
        <v>45</v>
      </c>
      <c r="E7" s="37" t="s">
        <v>1</v>
      </c>
      <c r="F7" s="37" t="s">
        <v>1</v>
      </c>
      <c r="G7" s="36">
        <v>63.8</v>
      </c>
      <c r="H7" s="45">
        <v>61600</v>
      </c>
      <c r="I7" s="45">
        <v>42100</v>
      </c>
      <c r="J7" s="45">
        <v>61600</v>
      </c>
      <c r="K7" s="35">
        <v>42100</v>
      </c>
      <c r="L7" s="21">
        <f aca="true" t="shared" si="0" ref="L7:L16">K7/J7</f>
        <v>0.6834415584415584</v>
      </c>
      <c r="M7" s="27"/>
      <c r="N7" s="24"/>
    </row>
    <row r="8" spans="1:14" s="14" customFormat="1" ht="56.25" customHeight="1">
      <c r="A8" s="53" t="s">
        <v>31</v>
      </c>
      <c r="B8" s="52" t="s">
        <v>40</v>
      </c>
      <c r="C8" s="55" t="s">
        <v>11</v>
      </c>
      <c r="D8" s="44" t="s">
        <v>46</v>
      </c>
      <c r="E8" s="37" t="s">
        <v>1</v>
      </c>
      <c r="F8" s="37" t="s">
        <v>1</v>
      </c>
      <c r="G8" s="36">
        <v>67.8</v>
      </c>
      <c r="H8" s="46">
        <v>38000</v>
      </c>
      <c r="I8" s="46">
        <v>27500</v>
      </c>
      <c r="J8" s="46">
        <v>38000</v>
      </c>
      <c r="K8" s="35">
        <v>27500</v>
      </c>
      <c r="L8" s="21">
        <f t="shared" si="0"/>
        <v>0.7236842105263158</v>
      </c>
      <c r="M8" s="27"/>
      <c r="N8" s="24"/>
    </row>
    <row r="9" spans="1:14" s="14" customFormat="1" ht="56.25" customHeight="1">
      <c r="A9" s="53" t="s">
        <v>32</v>
      </c>
      <c r="B9" s="52" t="s">
        <v>13</v>
      </c>
      <c r="C9" s="55" t="s">
        <v>11</v>
      </c>
      <c r="D9" s="44" t="s">
        <v>47</v>
      </c>
      <c r="E9" s="38" t="s">
        <v>1</v>
      </c>
      <c r="F9" s="38" t="s">
        <v>1</v>
      </c>
      <c r="G9" s="36">
        <v>66.3</v>
      </c>
      <c r="H9" s="46">
        <v>97500</v>
      </c>
      <c r="I9" s="46">
        <v>68000</v>
      </c>
      <c r="J9" s="46">
        <v>97500</v>
      </c>
      <c r="K9" s="35">
        <v>68000</v>
      </c>
      <c r="L9" s="21">
        <f t="shared" si="0"/>
        <v>0.6974358974358974</v>
      </c>
      <c r="M9" s="27"/>
      <c r="N9" s="24"/>
    </row>
    <row r="10" spans="1:14" s="14" customFormat="1" ht="56.25" customHeight="1">
      <c r="A10" s="53" t="s">
        <v>33</v>
      </c>
      <c r="B10" s="52" t="s">
        <v>41</v>
      </c>
      <c r="C10" s="55" t="s">
        <v>11</v>
      </c>
      <c r="D10" s="44" t="s">
        <v>48</v>
      </c>
      <c r="E10" s="38" t="s">
        <v>1</v>
      </c>
      <c r="F10" s="38" t="s">
        <v>1</v>
      </c>
      <c r="G10" s="36">
        <v>71.2</v>
      </c>
      <c r="H10" s="46">
        <v>56000</v>
      </c>
      <c r="I10" s="46">
        <v>41400</v>
      </c>
      <c r="J10" s="46">
        <v>56000</v>
      </c>
      <c r="K10" s="35">
        <v>41400</v>
      </c>
      <c r="L10" s="21">
        <f t="shared" si="0"/>
        <v>0.7392857142857143</v>
      </c>
      <c r="M10" s="27"/>
      <c r="N10" s="24"/>
    </row>
    <row r="11" spans="1:14" s="14" customFormat="1" ht="56.25" customHeight="1">
      <c r="A11" s="53" t="s">
        <v>34</v>
      </c>
      <c r="B11" s="52" t="s">
        <v>42</v>
      </c>
      <c r="C11" s="55" t="s">
        <v>11</v>
      </c>
      <c r="D11" s="44" t="s">
        <v>49</v>
      </c>
      <c r="E11" s="38" t="s">
        <v>15</v>
      </c>
      <c r="F11" s="38" t="s">
        <v>1</v>
      </c>
      <c r="G11" s="67" t="s">
        <v>1</v>
      </c>
      <c r="H11" s="46">
        <v>112000</v>
      </c>
      <c r="I11" s="46">
        <v>28000</v>
      </c>
      <c r="J11" s="46">
        <v>112000</v>
      </c>
      <c r="K11" s="35">
        <v>0</v>
      </c>
      <c r="L11" s="21">
        <f t="shared" si="0"/>
        <v>0</v>
      </c>
      <c r="M11" s="27"/>
      <c r="N11" s="24"/>
    </row>
    <row r="12" spans="1:14" s="14" customFormat="1" ht="56.25" customHeight="1">
      <c r="A12" s="53" t="s">
        <v>35</v>
      </c>
      <c r="B12" s="52" t="s">
        <v>12</v>
      </c>
      <c r="C12" s="55" t="s">
        <v>11</v>
      </c>
      <c r="D12" s="44" t="s">
        <v>71</v>
      </c>
      <c r="E12" s="38" t="s">
        <v>1</v>
      </c>
      <c r="F12" s="38" t="s">
        <v>1</v>
      </c>
      <c r="G12" s="36">
        <v>78.7</v>
      </c>
      <c r="H12" s="46">
        <v>204800</v>
      </c>
      <c r="I12" s="46">
        <v>100000</v>
      </c>
      <c r="J12" s="46">
        <v>204800</v>
      </c>
      <c r="K12" s="35">
        <v>100000</v>
      </c>
      <c r="L12" s="21">
        <f t="shared" si="0"/>
        <v>0.48828125</v>
      </c>
      <c r="M12" s="27"/>
      <c r="N12" s="24"/>
    </row>
    <row r="13" spans="1:14" s="14" customFormat="1" ht="56.25" customHeight="1">
      <c r="A13" s="53" t="s">
        <v>36</v>
      </c>
      <c r="B13" s="52" t="s">
        <v>43</v>
      </c>
      <c r="C13" s="55" t="s">
        <v>11</v>
      </c>
      <c r="D13" s="44" t="s">
        <v>72</v>
      </c>
      <c r="E13" s="38" t="s">
        <v>1</v>
      </c>
      <c r="F13" s="38" t="s">
        <v>1</v>
      </c>
      <c r="G13" s="36">
        <v>74.8</v>
      </c>
      <c r="H13" s="46">
        <v>222000</v>
      </c>
      <c r="I13" s="46">
        <v>75000</v>
      </c>
      <c r="J13" s="46">
        <v>222000</v>
      </c>
      <c r="K13" s="35">
        <v>75000</v>
      </c>
      <c r="L13" s="21">
        <f t="shared" si="0"/>
        <v>0.33783783783783783</v>
      </c>
      <c r="M13" s="27"/>
      <c r="N13" s="24"/>
    </row>
    <row r="14" spans="1:14" s="14" customFormat="1" ht="56.25" customHeight="1">
      <c r="A14" s="53" t="s">
        <v>37</v>
      </c>
      <c r="B14" s="52" t="s">
        <v>44</v>
      </c>
      <c r="C14" s="55" t="s">
        <v>11</v>
      </c>
      <c r="D14" s="44" t="s">
        <v>66</v>
      </c>
      <c r="E14" s="38" t="s">
        <v>1</v>
      </c>
      <c r="F14" s="38" t="s">
        <v>15</v>
      </c>
      <c r="G14" s="36">
        <v>49.8</v>
      </c>
      <c r="H14" s="46">
        <v>42000</v>
      </c>
      <c r="I14" s="46">
        <v>19000</v>
      </c>
      <c r="J14" s="46">
        <v>42000</v>
      </c>
      <c r="K14" s="35">
        <v>0</v>
      </c>
      <c r="L14" s="21">
        <f t="shared" si="0"/>
        <v>0</v>
      </c>
      <c r="M14" s="27"/>
      <c r="N14" s="24"/>
    </row>
    <row r="15" spans="1:14" s="14" customFormat="1" ht="56.25" customHeight="1">
      <c r="A15" s="53" t="s">
        <v>38</v>
      </c>
      <c r="B15" s="52" t="s">
        <v>4</v>
      </c>
      <c r="C15" s="55" t="s">
        <v>50</v>
      </c>
      <c r="D15" s="44" t="s">
        <v>51</v>
      </c>
      <c r="E15" s="38" t="s">
        <v>1</v>
      </c>
      <c r="F15" s="38" t="s">
        <v>1</v>
      </c>
      <c r="G15" s="36">
        <v>72</v>
      </c>
      <c r="H15" s="46">
        <v>39500</v>
      </c>
      <c r="I15" s="46">
        <v>29625</v>
      </c>
      <c r="J15" s="46">
        <v>39500</v>
      </c>
      <c r="K15" s="35">
        <v>29625</v>
      </c>
      <c r="L15" s="21">
        <f t="shared" si="0"/>
        <v>0.75</v>
      </c>
      <c r="M15" s="27"/>
      <c r="N15" s="24"/>
    </row>
    <row r="16" spans="1:14" s="14" customFormat="1" ht="56.25" customHeight="1">
      <c r="A16" s="53" t="s">
        <v>39</v>
      </c>
      <c r="B16" s="52" t="s">
        <v>4</v>
      </c>
      <c r="C16" s="55" t="s">
        <v>50</v>
      </c>
      <c r="D16" s="44" t="s">
        <v>52</v>
      </c>
      <c r="E16" s="38" t="s">
        <v>1</v>
      </c>
      <c r="F16" s="38" t="s">
        <v>1</v>
      </c>
      <c r="G16" s="36">
        <v>68.7</v>
      </c>
      <c r="H16" s="46">
        <v>48500</v>
      </c>
      <c r="I16" s="46">
        <v>36375</v>
      </c>
      <c r="J16" s="46">
        <v>48500</v>
      </c>
      <c r="K16" s="35">
        <v>36375</v>
      </c>
      <c r="L16" s="21">
        <f t="shared" si="0"/>
        <v>0.75</v>
      </c>
      <c r="M16" s="27"/>
      <c r="N16" s="24"/>
    </row>
    <row r="17" spans="1:14" s="14" customFormat="1" ht="56.25" customHeight="1" thickBot="1">
      <c r="A17" s="61" t="s">
        <v>16</v>
      </c>
      <c r="B17" s="29" t="s">
        <v>53</v>
      </c>
      <c r="C17" s="48" t="s">
        <v>25</v>
      </c>
      <c r="D17" s="29" t="s">
        <v>24</v>
      </c>
      <c r="E17" s="31">
        <v>1</v>
      </c>
      <c r="F17" s="31">
        <v>1</v>
      </c>
      <c r="G17" s="47">
        <f>SUM(G7:G16)</f>
        <v>613.1</v>
      </c>
      <c r="H17" s="34">
        <f>SUM(H7:H16)</f>
        <v>921900</v>
      </c>
      <c r="I17" s="34">
        <f>SUM(I7:I16)</f>
        <v>467000</v>
      </c>
      <c r="J17" s="34">
        <f>SUM(J7:J16)</f>
        <v>921900</v>
      </c>
      <c r="K17" s="32">
        <f>SUM(K7:K16)</f>
        <v>420000</v>
      </c>
      <c r="L17" s="33">
        <f>K17/J17</f>
        <v>0.45558086560364464</v>
      </c>
      <c r="M17" s="27"/>
      <c r="N17" s="24"/>
    </row>
    <row r="18" spans="1:14" s="14" customFormat="1" ht="56.25" customHeight="1">
      <c r="A18" s="62"/>
      <c r="B18" s="56"/>
      <c r="C18" s="57"/>
      <c r="D18" s="68" t="s">
        <v>68</v>
      </c>
      <c r="E18" s="69"/>
      <c r="F18" s="69"/>
      <c r="G18" s="69"/>
      <c r="H18" s="70"/>
      <c r="I18" s="58"/>
      <c r="J18" s="58"/>
      <c r="K18" s="59"/>
      <c r="L18" s="60"/>
      <c r="M18" s="27"/>
      <c r="N18" s="24"/>
    </row>
  </sheetData>
  <sheetProtection/>
  <autoFilter ref="A6:L16"/>
  <mergeCells count="9">
    <mergeCell ref="D18:H18"/>
    <mergeCell ref="A1:J1"/>
    <mergeCell ref="A4:C4"/>
    <mergeCell ref="A2:O2"/>
    <mergeCell ref="H3:I3"/>
    <mergeCell ref="E3:G3"/>
    <mergeCell ref="I4:J4"/>
    <mergeCell ref="A3:C3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č.1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52" zoomScaleNormal="71" zoomScaleSheetLayoutView="52" workbookViewId="0" topLeftCell="A1">
      <selection activeCell="B5" sqref="B5"/>
    </sheetView>
  </sheetViews>
  <sheetFormatPr defaultColWidth="9.00390625" defaultRowHeight="12.75"/>
  <cols>
    <col min="1" max="1" width="15.75390625" style="3" customWidth="1"/>
    <col min="2" max="2" width="58.875" style="2" customWidth="1"/>
    <col min="3" max="3" width="18.25390625" style="2" customWidth="1"/>
    <col min="4" max="4" width="64.125" style="2" customWidth="1"/>
    <col min="5" max="6" width="11.125" style="11" customWidth="1"/>
    <col min="7" max="7" width="11.003906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6.75390625" style="1" customWidth="1"/>
    <col min="12" max="12" width="12.25390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60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39"/>
      <c r="L1" s="39"/>
      <c r="M1" s="39"/>
      <c r="N1" s="39"/>
      <c r="O1" s="39"/>
    </row>
    <row r="2" spans="1:15" s="40" customFormat="1" ht="52.5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7" customFormat="1" ht="51" customHeight="1">
      <c r="A3" s="76" t="s">
        <v>6</v>
      </c>
      <c r="B3" s="76"/>
      <c r="C3" s="76"/>
      <c r="D3" s="42" t="s">
        <v>0</v>
      </c>
      <c r="E3" s="75">
        <v>1041000</v>
      </c>
      <c r="F3" s="75"/>
      <c r="G3" s="75"/>
      <c r="H3" s="74"/>
      <c r="I3" s="74"/>
      <c r="J3" s="15"/>
      <c r="K3" s="13"/>
      <c r="L3" s="10"/>
      <c r="M3" s="10"/>
      <c r="N3" s="24"/>
      <c r="O3" s="10"/>
    </row>
    <row r="4" spans="1:16" s="7" customFormat="1" ht="23.25" customHeight="1">
      <c r="A4" s="72"/>
      <c r="B4" s="72"/>
      <c r="C4" s="72"/>
      <c r="D4" s="10" t="s">
        <v>29</v>
      </c>
      <c r="E4" s="10"/>
      <c r="F4" s="74">
        <v>100000</v>
      </c>
      <c r="G4" s="74"/>
      <c r="H4" s="41" t="s">
        <v>1</v>
      </c>
      <c r="I4" s="74">
        <v>500000</v>
      </c>
      <c r="J4" s="74"/>
      <c r="M4" s="23"/>
      <c r="N4" s="25"/>
      <c r="O4" s="23"/>
      <c r="P4" s="23"/>
    </row>
    <row r="5" spans="1:14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4"/>
    </row>
    <row r="6" spans="1:14" s="5" customFormat="1" ht="182.25" customHeight="1" thickBot="1">
      <c r="A6" s="16" t="s">
        <v>10</v>
      </c>
      <c r="B6" s="17" t="s">
        <v>8</v>
      </c>
      <c r="C6" s="17" t="s">
        <v>9</v>
      </c>
      <c r="D6" s="17" t="s">
        <v>7</v>
      </c>
      <c r="E6" s="22" t="s">
        <v>20</v>
      </c>
      <c r="F6" s="22" t="s">
        <v>26</v>
      </c>
      <c r="G6" s="22" t="s">
        <v>21</v>
      </c>
      <c r="H6" s="18" t="s">
        <v>18</v>
      </c>
      <c r="I6" s="18" t="s">
        <v>17</v>
      </c>
      <c r="J6" s="19" t="s">
        <v>19</v>
      </c>
      <c r="K6" s="19" t="s">
        <v>22</v>
      </c>
      <c r="L6" s="20" t="s">
        <v>27</v>
      </c>
      <c r="N6" s="24"/>
    </row>
    <row r="7" spans="1:14" s="14" customFormat="1" ht="85.5" customHeight="1" thickTop="1">
      <c r="A7" s="53" t="s">
        <v>55</v>
      </c>
      <c r="B7" s="63" t="s">
        <v>3</v>
      </c>
      <c r="C7" s="65" t="s">
        <v>2</v>
      </c>
      <c r="D7" s="43" t="s">
        <v>74</v>
      </c>
      <c r="E7" s="37" t="s">
        <v>1</v>
      </c>
      <c r="F7" s="37" t="s">
        <v>1</v>
      </c>
      <c r="G7" s="36">
        <v>72.5</v>
      </c>
      <c r="H7" s="49">
        <v>1890000</v>
      </c>
      <c r="I7" s="49">
        <v>300000</v>
      </c>
      <c r="J7" s="49">
        <v>1890000</v>
      </c>
      <c r="K7" s="35">
        <v>285600</v>
      </c>
      <c r="L7" s="21">
        <f aca="true" t="shared" si="0" ref="L7:L14">K7/J7</f>
        <v>0.1511111111111111</v>
      </c>
      <c r="M7" s="27"/>
      <c r="N7" s="24"/>
    </row>
    <row r="8" spans="1:14" s="14" customFormat="1" ht="75" customHeight="1">
      <c r="A8" s="53" t="s">
        <v>56</v>
      </c>
      <c r="B8" s="64" t="s">
        <v>63</v>
      </c>
      <c r="C8" s="66" t="s">
        <v>70</v>
      </c>
      <c r="D8" s="44" t="s">
        <v>75</v>
      </c>
      <c r="E8" s="37" t="s">
        <v>1</v>
      </c>
      <c r="F8" s="37" t="s">
        <v>65</v>
      </c>
      <c r="G8" s="67" t="s">
        <v>1</v>
      </c>
      <c r="H8" s="46">
        <v>222000</v>
      </c>
      <c r="I8" s="46">
        <v>155000</v>
      </c>
      <c r="J8" s="46">
        <v>222000</v>
      </c>
      <c r="K8" s="35">
        <v>0</v>
      </c>
      <c r="L8" s="21">
        <f t="shared" si="0"/>
        <v>0</v>
      </c>
      <c r="M8" s="27"/>
      <c r="N8" s="24"/>
    </row>
    <row r="9" spans="1:14" s="14" customFormat="1" ht="72" customHeight="1">
      <c r="A9" s="53" t="s">
        <v>57</v>
      </c>
      <c r="B9" s="64" t="s">
        <v>54</v>
      </c>
      <c r="C9" s="66" t="s">
        <v>70</v>
      </c>
      <c r="D9" s="44" t="s">
        <v>76</v>
      </c>
      <c r="E9" s="37" t="s">
        <v>1</v>
      </c>
      <c r="F9" s="37" t="s">
        <v>1</v>
      </c>
      <c r="G9" s="36">
        <v>78.3</v>
      </c>
      <c r="H9" s="46">
        <v>269000</v>
      </c>
      <c r="I9" s="46">
        <v>200000</v>
      </c>
      <c r="J9" s="46">
        <v>269000</v>
      </c>
      <c r="K9" s="35">
        <v>66000</v>
      </c>
      <c r="L9" s="21">
        <f t="shared" si="0"/>
        <v>0.24535315985130113</v>
      </c>
      <c r="M9" s="27"/>
      <c r="N9" s="24"/>
    </row>
    <row r="10" spans="1:14" s="14" customFormat="1" ht="70.5" customHeight="1">
      <c r="A10" s="53" t="s">
        <v>58</v>
      </c>
      <c r="B10" s="64" t="s">
        <v>5</v>
      </c>
      <c r="C10" s="66" t="s">
        <v>2</v>
      </c>
      <c r="D10" s="44" t="s">
        <v>77</v>
      </c>
      <c r="E10" s="37" t="s">
        <v>1</v>
      </c>
      <c r="F10" s="37" t="s">
        <v>1</v>
      </c>
      <c r="G10" s="36">
        <v>73.8</v>
      </c>
      <c r="H10" s="50">
        <v>420000</v>
      </c>
      <c r="I10" s="46">
        <v>193200</v>
      </c>
      <c r="J10" s="50">
        <v>420000</v>
      </c>
      <c r="K10" s="35">
        <v>193200</v>
      </c>
      <c r="L10" s="21">
        <f t="shared" si="0"/>
        <v>0.46</v>
      </c>
      <c r="M10" s="27"/>
      <c r="N10" s="24"/>
    </row>
    <row r="11" spans="1:14" s="14" customFormat="1" ht="69" customHeight="1">
      <c r="A11" s="53" t="s">
        <v>59</v>
      </c>
      <c r="B11" s="64" t="s">
        <v>5</v>
      </c>
      <c r="C11" s="66" t="s">
        <v>2</v>
      </c>
      <c r="D11" s="44" t="s">
        <v>78</v>
      </c>
      <c r="E11" s="37" t="s">
        <v>1</v>
      </c>
      <c r="F11" s="37" t="s">
        <v>1</v>
      </c>
      <c r="G11" s="36">
        <v>73.5</v>
      </c>
      <c r="H11" s="50">
        <v>220000</v>
      </c>
      <c r="I11" s="46">
        <v>101200</v>
      </c>
      <c r="J11" s="50">
        <v>220000</v>
      </c>
      <c r="K11" s="35">
        <v>101200</v>
      </c>
      <c r="L11" s="21">
        <f t="shared" si="0"/>
        <v>0.46</v>
      </c>
      <c r="M11" s="27"/>
      <c r="N11" s="24"/>
    </row>
    <row r="12" spans="1:14" s="14" customFormat="1" ht="70.5" customHeight="1">
      <c r="A12" s="53" t="s">
        <v>60</v>
      </c>
      <c r="B12" s="64" t="s">
        <v>5</v>
      </c>
      <c r="C12" s="66" t="s">
        <v>2</v>
      </c>
      <c r="D12" s="44" t="s">
        <v>79</v>
      </c>
      <c r="E12" s="37" t="s">
        <v>1</v>
      </c>
      <c r="F12" s="37" t="s">
        <v>1</v>
      </c>
      <c r="G12" s="36">
        <v>73.2</v>
      </c>
      <c r="H12" s="50">
        <v>599200</v>
      </c>
      <c r="I12" s="46">
        <v>268000</v>
      </c>
      <c r="J12" s="50">
        <v>599200</v>
      </c>
      <c r="K12" s="35">
        <v>268000</v>
      </c>
      <c r="L12" s="21">
        <f t="shared" si="0"/>
        <v>0.4472630173564753</v>
      </c>
      <c r="M12" s="27"/>
      <c r="N12" s="24"/>
    </row>
    <row r="13" spans="1:14" s="14" customFormat="1" ht="62.25" customHeight="1">
      <c r="A13" s="53" t="s">
        <v>61</v>
      </c>
      <c r="B13" s="64" t="s">
        <v>64</v>
      </c>
      <c r="C13" s="66" t="s">
        <v>73</v>
      </c>
      <c r="D13" s="44" t="s">
        <v>80</v>
      </c>
      <c r="E13" s="37" t="s">
        <v>1</v>
      </c>
      <c r="F13" s="37" t="s">
        <v>1</v>
      </c>
      <c r="G13" s="36">
        <v>69.2</v>
      </c>
      <c r="H13" s="50">
        <v>914500</v>
      </c>
      <c r="I13" s="51">
        <v>420670</v>
      </c>
      <c r="J13" s="50">
        <v>914500</v>
      </c>
      <c r="K13" s="35">
        <v>127000</v>
      </c>
      <c r="L13" s="21">
        <f t="shared" si="0"/>
        <v>0.1388737014762165</v>
      </c>
      <c r="M13" s="27"/>
      <c r="N13" s="24"/>
    </row>
    <row r="14" spans="1:13" ht="42.75" customHeight="1" thickBot="1">
      <c r="A14" s="28" t="s">
        <v>16</v>
      </c>
      <c r="B14" s="29" t="s">
        <v>62</v>
      </c>
      <c r="C14" s="30" t="s">
        <v>25</v>
      </c>
      <c r="D14" s="29" t="s">
        <v>24</v>
      </c>
      <c r="E14" s="31">
        <v>0</v>
      </c>
      <c r="F14" s="31">
        <v>1</v>
      </c>
      <c r="G14" s="47">
        <f>SUM(G7:G13)</f>
        <v>440.5</v>
      </c>
      <c r="H14" s="34">
        <f>SUM(H7:H13)</f>
        <v>4534700</v>
      </c>
      <c r="I14" s="34">
        <f>SUM(I7:I13)</f>
        <v>1638070</v>
      </c>
      <c r="J14" s="34">
        <f>SUM(J7:J13)</f>
        <v>4534700</v>
      </c>
      <c r="K14" s="32">
        <f>SUM(K7:K13)</f>
        <v>1041000</v>
      </c>
      <c r="L14" s="33">
        <f t="shared" si="0"/>
        <v>0.2295631464043928</v>
      </c>
      <c r="M14" s="27"/>
    </row>
  </sheetData>
  <sheetProtection/>
  <autoFilter ref="A6:L14"/>
  <mergeCells count="8">
    <mergeCell ref="A1:J1"/>
    <mergeCell ref="A4:C4"/>
    <mergeCell ref="A2:O2"/>
    <mergeCell ref="H3:I3"/>
    <mergeCell ref="E3:G3"/>
    <mergeCell ref="I4:J4"/>
    <mergeCell ref="A3:C3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47" r:id="rId1"/>
  <headerFooter alignWithMargins="0">
    <oddHeader>&amp;C&amp;A&amp;R&amp;"Arial CE,tučné"&amp;14TABULKA č. 2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Martin Zborník</cp:lastModifiedBy>
  <cp:lastPrinted>2006-11-08T12:24:16Z</cp:lastPrinted>
  <dcterms:created xsi:type="dcterms:W3CDTF">2006-01-25T13:32:26Z</dcterms:created>
  <dcterms:modified xsi:type="dcterms:W3CDTF">2006-11-08T14:49:15Z</dcterms:modified>
  <cp:category/>
  <cp:version/>
  <cp:contentType/>
  <cp:contentStatus/>
</cp:coreProperties>
</file>