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765" windowWidth="12120" windowHeight="9030" tabRatio="662" activeTab="2"/>
  </bookViews>
  <sheets>
    <sheet name="Kultura - Opatření č.1" sheetId="1" r:id="rId1"/>
    <sheet name="Kultura - Opatření č.2 POŘADÍ" sheetId="2" r:id="rId2"/>
    <sheet name="Kultura - Opatření č.3 POŘADÍ" sheetId="3" r:id="rId3"/>
  </sheets>
  <definedNames>
    <definedName name="_xlnm._FilterDatabase" localSheetId="0" hidden="1">'Kultura - Opatření č.1'!$A$6:$L$7</definedName>
    <definedName name="_xlnm._FilterDatabase" localSheetId="1" hidden="1">'Kultura - Opatření č.2 POŘADÍ'!$A$6:$L$23</definedName>
    <definedName name="_xlnm._FilterDatabase" localSheetId="2" hidden="1">'Kultura - Opatření č.3 POŘADÍ'!$A$6:$L$12</definedName>
    <definedName name="_xlnm.Print_Area" localSheetId="0">'Kultura - Opatření č.1'!$A$1:$L$9</definedName>
    <definedName name="_xlnm.Print_Area" localSheetId="1">'Kultura - Opatření č.2 POŘADÍ'!$A$1:$L$25</definedName>
    <definedName name="_xlnm.Print_Area" localSheetId="2">'Kultura - Opatření č.3 POŘADÍ'!$A$1:$L$12</definedName>
  </definedNames>
  <calcPr fullCalcOnLoad="1"/>
</workbook>
</file>

<file path=xl/sharedStrings.xml><?xml version="1.0" encoding="utf-8"?>
<sst xmlns="http://schemas.openxmlformats.org/spreadsheetml/2006/main" count="200" uniqueCount="104">
  <si>
    <t>ALOKOVANÁ ČÁSTKA</t>
  </si>
  <si>
    <t>-</t>
  </si>
  <si>
    <t>s.r.o.</t>
  </si>
  <si>
    <t>Hodnotící tabulka</t>
  </si>
  <si>
    <t>NÁZEV PROJEKTU</t>
  </si>
  <si>
    <t>ŽADATEL</t>
  </si>
  <si>
    <t>PRÁVNÍ FORMA</t>
  </si>
  <si>
    <t>ČÍSELNÝ KÓD ŽÁDOSTI</t>
  </si>
  <si>
    <t>občanské sdruž.</t>
  </si>
  <si>
    <t>CELKEM</t>
  </si>
  <si>
    <t>požadovaný příspěvek žadatelem</t>
  </si>
  <si>
    <t>Celkové náklady projektu uvedené  žadatelem</t>
  </si>
  <si>
    <t>Celkové uznatelné náklady projektu upraveno při hodnocení</t>
  </si>
  <si>
    <t>VYŘAZENO V 1 KOLE ADMINISTRÁTOREM</t>
  </si>
  <si>
    <t>ZÍSKANÉ BODY PŘI HODNOCENÍ PROJEKTŮ</t>
  </si>
  <si>
    <t>NAVRŽENÝ PŘÍSPĚVEK HODNOTÍCÍ KOMISÍ</t>
  </si>
  <si>
    <t>Z TOHO BYLO VYŘAZENO</t>
  </si>
  <si>
    <t xml:space="preserve"> ŽÁDOSTÍ</t>
  </si>
  <si>
    <t>VYŘAZENO V 2 KOLE HODNOTÍCÍ KOMISÍ</t>
  </si>
  <si>
    <t>navržený příspěvek v %</t>
  </si>
  <si>
    <t>Min. - max. výše požadovaného příspěvku</t>
  </si>
  <si>
    <t>Min. - max. výše požadovan.příspěvku</t>
  </si>
  <si>
    <t>občanské sdružení</t>
  </si>
  <si>
    <t>Grantový program na podporu kultury v roce  2007</t>
  </si>
  <si>
    <t>Pionýrská skupina Tábornický klub Písek</t>
  </si>
  <si>
    <t>Sdružení rodičů a přátel Svobodné waldorfské školy v Písku</t>
  </si>
  <si>
    <t>Společnost pro česko-německou spolupráci Písek</t>
  </si>
  <si>
    <t>příspěvková organizace</t>
  </si>
  <si>
    <t>o.p.s.</t>
  </si>
  <si>
    <t>Sladovna Písek o.p.s.</t>
  </si>
  <si>
    <t>ANO</t>
  </si>
  <si>
    <t>5711/2/01</t>
  </si>
  <si>
    <t>Galerie Radost na tvrzi Klokočín o.s.</t>
  </si>
  <si>
    <t>BYLA  PODÁNA  1</t>
  </si>
  <si>
    <t>Doplnění odpočinkové zóny o místnost č.11 včetně sociálního zařízení a vybavení objektu počítačovou technikou</t>
  </si>
  <si>
    <t xml:space="preserve"> ŽÁDOST</t>
  </si>
  <si>
    <t>nevyčerpané prostředky činí Kč 800 000,- Kč</t>
  </si>
  <si>
    <t>Opatření č.2 - Volnočasové aktivity 2. výzva k 2.5.2007 číslo výzvy 5712/2</t>
  </si>
  <si>
    <t>5712/2/01</t>
  </si>
  <si>
    <t>5712/2/02</t>
  </si>
  <si>
    <t>5712/2/03</t>
  </si>
  <si>
    <t>5712/2/04</t>
  </si>
  <si>
    <t>5712/2/05</t>
  </si>
  <si>
    <t>5712/2/06</t>
  </si>
  <si>
    <t>5712/2/07</t>
  </si>
  <si>
    <t>5712/2/08</t>
  </si>
  <si>
    <t>5712/2/09</t>
  </si>
  <si>
    <t>5712/2/10</t>
  </si>
  <si>
    <t>5712/2/11</t>
  </si>
  <si>
    <t>5712/2/12</t>
  </si>
  <si>
    <t>5712/2/13</t>
  </si>
  <si>
    <t>5712/2/14</t>
  </si>
  <si>
    <t>5712/2/15</t>
  </si>
  <si>
    <t>5712/2/16</t>
  </si>
  <si>
    <t>5712/2/17</t>
  </si>
  <si>
    <t>Týden duševního zdraví 2007</t>
  </si>
  <si>
    <t>Písecký advent 2007</t>
  </si>
  <si>
    <t>Advent 2007</t>
  </si>
  <si>
    <t>Česká bible v průběhu století - výstava</t>
  </si>
  <si>
    <t>Neckiáda a drakiáda</t>
  </si>
  <si>
    <t>Město plné pohádek</t>
  </si>
  <si>
    <t>Jana Fernandes - ilustrace a kniha</t>
  </si>
  <si>
    <t>Činnost sdružení Píseckého komorního orchestru v II.polovině roku 2007</t>
  </si>
  <si>
    <t>Zapomenuté písecké osobnosti</t>
  </si>
  <si>
    <t>Židovské dny 2007</t>
  </si>
  <si>
    <t>Činnost sdružené obce baráčníků VITORAZ v r.2007</t>
  </si>
  <si>
    <t>Organizace 2.ročníku festivalu Duhové divadlo</t>
  </si>
  <si>
    <t>Kulturní výměna Písek-Wetzlar 2007</t>
  </si>
  <si>
    <t>Adventní chrámový koncert</t>
  </si>
  <si>
    <t>Kultura jižních Čech, kraje Klostermanna ve Vídni</t>
  </si>
  <si>
    <t xml:space="preserve">ZIPácká činnost v roce 2007 - II.pololetí </t>
  </si>
  <si>
    <t>A je to - zájmový klub</t>
  </si>
  <si>
    <t>Arkáda-sociálně psychologické centrum</t>
  </si>
  <si>
    <t>Centrum kultury Písek o.p.s.</t>
  </si>
  <si>
    <t>OS Divadelní spolek Prácheňská scéna</t>
  </si>
  <si>
    <t>Prácheňské muzeum Písek</t>
  </si>
  <si>
    <t>OS Pod čarou</t>
  </si>
  <si>
    <t>Regio Písek o.p.s.</t>
  </si>
  <si>
    <t>Sdružení Písecký komorní orchestr</t>
  </si>
  <si>
    <t>Sdružení pro obnovu Řepice a okolí</t>
  </si>
  <si>
    <t>Sdružená obec baráčníků VITORAZ</t>
  </si>
  <si>
    <t>Společnost pro dobré soužití česky a německy hovořících zemí a občanů</t>
  </si>
  <si>
    <t>Taneční soubor Z.I.P.</t>
  </si>
  <si>
    <t>obecně prospěšná společnost</t>
  </si>
  <si>
    <t>příspěvková org.</t>
  </si>
  <si>
    <t>AVANT Promotion, s.r.o.</t>
  </si>
  <si>
    <t>Sladovna Písek, o.p.s.</t>
  </si>
  <si>
    <t>Obchodní akademie a jazyková škola s právem státní jazykové zkoušky, sdružení rodičů a přátel obchodní akademie</t>
  </si>
  <si>
    <t>5713/2/01</t>
  </si>
  <si>
    <t>5713/2/02</t>
  </si>
  <si>
    <t>5713/2/03</t>
  </si>
  <si>
    <t>5713/2/04</t>
  </si>
  <si>
    <t>V rámci festivalu Czech Promotion 07 přehlídka reprezentace české kultury do zahraničí (živá kultura ND, výstava obrazů-česká krajina, folklor)</t>
  </si>
  <si>
    <t>Cestou do sladovny - cyklus</t>
  </si>
  <si>
    <t>Dramaturgické propojení domácí hudební scény a World Music</t>
  </si>
  <si>
    <t>100 let obchodní akademie - Písek plný ekonomie</t>
  </si>
  <si>
    <t>BYLY PODÁNY 4</t>
  </si>
  <si>
    <t xml:space="preserve"> ŽÁDOSTI</t>
  </si>
  <si>
    <t>Opatření č.3 - Město Písek - Centrum kultury 2. výzva k 2.5. 2007 číslo výzvy 5713/2</t>
  </si>
  <si>
    <t>nevyčerpané prostředky činí Kč 0,- Kč</t>
  </si>
  <si>
    <t>nevyčerpané prostředky činí Kč 232 800,- Kč</t>
  </si>
  <si>
    <t>Opatření č.1 - Infrastruktura kultury 2. výzva k 2.5.2007 číslo výzvy 5711/2</t>
  </si>
  <si>
    <t>BYLO PODÁNO 17</t>
  </si>
  <si>
    <t xml:space="preserve"> </t>
  </si>
</sst>
</file>

<file path=xl/styles.xml><?xml version="1.0" encoding="utf-8"?>
<styleSheet xmlns="http://schemas.openxmlformats.org/spreadsheetml/2006/main">
  <numFmts count="3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&quot;Kč&quot;_-;\-* #,##0.0\ &quot;Kč&quot;_-;_-* &quot;-&quot;??\ &quot;Kč&quot;_-;_-@_-"/>
    <numFmt numFmtId="165" formatCode="_-* #,##0\ &quot;Kč&quot;_-;\-* #,##0\ &quot;Kč&quot;_-;_-* &quot;-&quot;??\ &quot;Kč&quot;_-;_-@_-"/>
    <numFmt numFmtId="166" formatCode="0.0%"/>
    <numFmt numFmtId="167" formatCode="[$-405]d\.\ mmmm\ yyyy"/>
    <numFmt numFmtId="168" formatCode="_-* #,##0.000\ &quot;Kč&quot;_-;\-* #,##0.000\ &quot;Kč&quot;_-;_-* &quot;-&quot;??\ &quot;Kč&quot;_-;_-@_-"/>
    <numFmt numFmtId="169" formatCode="_-* #,##0.0000\ &quot;Kč&quot;_-;\-* #,##0.0000\ &quot;Kč&quot;_-;_-* &quot;-&quot;??\ &quot;Kč&quot;_-;_-@_-"/>
    <numFmt numFmtId="170" formatCode="_-* #,##0.00000\ &quot;Kč&quot;_-;\-* #,##0.00000\ &quot;Kč&quot;_-;_-* &quot;-&quot;??\ &quot;Kč&quot;_-;_-@_-"/>
    <numFmt numFmtId="171" formatCode="_-* #,##0.000000\ &quot;Kč&quot;_-;\-* #,##0.000000\ &quot;Kč&quot;_-;_-* &quot;-&quot;??\ &quot;Kč&quot;_-;_-@_-"/>
    <numFmt numFmtId="172" formatCode="_-* #,##0.0000000\ &quot;Kč&quot;_-;\-* #,##0.0000000\ &quot;Kč&quot;_-;_-* &quot;-&quot;??\ &quot;Kč&quot;_-;_-@_-"/>
    <numFmt numFmtId="173" formatCode="dd/mm/yy;@"/>
    <numFmt numFmtId="174" formatCode="mmm/yyyy"/>
    <numFmt numFmtId="175" formatCode="0.0_ ;\-0.0\ "/>
    <numFmt numFmtId="176" formatCode="#&quot; &quot;???/???"/>
    <numFmt numFmtId="177" formatCode="#,##0.0"/>
    <numFmt numFmtId="178" formatCode="_-* #,##0.000\ _K_č_-;\-* #,##0.000\ _K_č_-;_-* &quot;-&quot;??\ _K_č_-;_-@_-"/>
    <numFmt numFmtId="179" formatCode="_-* #,##0.0\ _K_č_-;\-* #,##0.0\ _K_č_-;_-* &quot;-&quot;??\ _K_č_-;_-@_-"/>
    <numFmt numFmtId="180" formatCode="_-* #,##0.0\ _K_č_-;\-* #,##0.0\ _K_č_-;_-* &quot;-&quot;?\ _K_č_-;_-@_-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_-* #,##0\ _K_č_-;\-* #,##0\ _K_č_-;_-* &quot;-&quot;?\ _K_č_-;_-@_-"/>
    <numFmt numFmtId="188" formatCode="_-* #,##0\ _K_č_-;\-* #,##0\ _K_č_-;_-* &quot;-&quot;??\ _K_č_-;_-@_-"/>
    <numFmt numFmtId="189" formatCode="0.0"/>
  </numFmts>
  <fonts count="21">
    <font>
      <sz val="10"/>
      <name val="Arial CE"/>
      <family val="0"/>
    </font>
    <font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8"/>
      <name val="Arial CE"/>
      <family val="2"/>
    </font>
    <font>
      <b/>
      <sz val="14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48"/>
      <name val="Arial CE"/>
      <family val="2"/>
    </font>
    <font>
      <sz val="8"/>
      <name val="Tahoma"/>
      <family val="2"/>
    </font>
    <font>
      <sz val="20"/>
      <name val="Arial CE"/>
      <family val="2"/>
    </font>
    <font>
      <b/>
      <sz val="22"/>
      <name val="Arial CE"/>
      <family val="2"/>
    </font>
    <font>
      <b/>
      <sz val="36"/>
      <name val="Arial CE"/>
      <family val="2"/>
    </font>
    <font>
      <b/>
      <sz val="42"/>
      <name val="Arial CE"/>
      <family val="2"/>
    </font>
    <font>
      <b/>
      <sz val="38"/>
      <name val="Arial CE"/>
      <family val="2"/>
    </font>
    <font>
      <b/>
      <sz val="24"/>
      <name val="Arial CE"/>
      <family val="2"/>
    </font>
    <font>
      <b/>
      <sz val="13"/>
      <name val="Arial CE"/>
      <family val="2"/>
    </font>
    <font>
      <b/>
      <sz val="26"/>
      <name val="Arial CE"/>
      <family val="2"/>
    </font>
    <font>
      <sz val="16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4" fontId="1" fillId="0" borderId="0" xfId="19" applyFont="1" applyBorder="1" applyAlignment="1">
      <alignment wrapText="1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wrapText="1"/>
    </xf>
    <xf numFmtId="44" fontId="0" fillId="0" borderId="0" xfId="19" applyBorder="1" applyAlignment="1">
      <alignment/>
    </xf>
    <xf numFmtId="49" fontId="0" fillId="0" borderId="0" xfId="0" applyNumberFormat="1" applyBorder="1" applyAlignment="1">
      <alignment wrapText="1"/>
    </xf>
    <xf numFmtId="173" fontId="5" fillId="0" borderId="0" xfId="19" applyNumberFormat="1" applyFont="1" applyBorder="1" applyAlignment="1">
      <alignment wrapText="1"/>
    </xf>
    <xf numFmtId="0" fontId="8" fillId="0" borderId="0" xfId="0" applyFont="1" applyBorder="1" applyAlignment="1">
      <alignment wrapText="1"/>
    </xf>
    <xf numFmtId="165" fontId="5" fillId="0" borderId="0" xfId="19" applyNumberFormat="1" applyFont="1" applyBorder="1" applyAlignment="1">
      <alignment horizontal="center" wrapText="1"/>
    </xf>
    <xf numFmtId="44" fontId="9" fillId="0" borderId="1" xfId="19" applyFont="1" applyBorder="1" applyAlignment="1">
      <alignment horizontal="center" vertical="center" textRotation="90" wrapText="1"/>
    </xf>
    <xf numFmtId="44" fontId="9" fillId="0" borderId="2" xfId="19" applyFont="1" applyBorder="1" applyAlignment="1">
      <alignment horizontal="center" vertical="center" wrapText="1"/>
    </xf>
    <xf numFmtId="44" fontId="9" fillId="0" borderId="2" xfId="19" applyFont="1" applyBorder="1" applyAlignment="1">
      <alignment horizontal="center" vertical="center" textRotation="90" wrapText="1"/>
    </xf>
    <xf numFmtId="44" fontId="9" fillId="2" borderId="2" xfId="19" applyFont="1" applyFill="1" applyBorder="1" applyAlignment="1">
      <alignment horizontal="center" vertical="center" textRotation="90" wrapText="1"/>
    </xf>
    <xf numFmtId="44" fontId="9" fillId="2" borderId="3" xfId="19" applyFont="1" applyFill="1" applyBorder="1" applyAlignment="1">
      <alignment horizontal="center" vertical="center" textRotation="90" wrapText="1"/>
    </xf>
    <xf numFmtId="166" fontId="9" fillId="2" borderId="4" xfId="20" applyNumberFormat="1" applyFont="1" applyFill="1" applyBorder="1" applyAlignment="1">
      <alignment horizontal="center" vertical="center" wrapText="1"/>
    </xf>
    <xf numFmtId="44" fontId="6" fillId="2" borderId="2" xfId="19" applyFont="1" applyFill="1" applyBorder="1" applyAlignment="1">
      <alignment horizontal="center" vertical="center" textRotation="90" wrapText="1"/>
    </xf>
    <xf numFmtId="165" fontId="5" fillId="0" borderId="0" xfId="19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165" fontId="13" fillId="0" borderId="0" xfId="19" applyNumberFormat="1" applyFont="1" applyBorder="1" applyAlignment="1">
      <alignment wrapText="1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173" fontId="5" fillId="0" borderId="0" xfId="19" applyNumberFormat="1" applyFont="1" applyBorder="1" applyAlignment="1">
      <alignment horizontal="center" wrapText="1"/>
    </xf>
    <xf numFmtId="0" fontId="17" fillId="2" borderId="0" xfId="0" applyFont="1" applyFill="1" applyBorder="1" applyAlignment="1">
      <alignment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9" fillId="0" borderId="6" xfId="0" applyFont="1" applyFill="1" applyBorder="1" applyAlignment="1">
      <alignment/>
    </xf>
    <xf numFmtId="49" fontId="7" fillId="0" borderId="0" xfId="0" applyNumberFormat="1" applyFont="1" applyBorder="1" applyAlignment="1">
      <alignment horizontal="left" wrapText="1"/>
    </xf>
    <xf numFmtId="16" fontId="18" fillId="0" borderId="0" xfId="0" applyNumberFormat="1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wrapText="1"/>
    </xf>
    <xf numFmtId="165" fontId="9" fillId="2" borderId="5" xfId="19" applyNumberFormat="1" applyFont="1" applyFill="1" applyBorder="1" applyAlignment="1">
      <alignment horizontal="center" vertical="center" wrapText="1"/>
    </xf>
    <xf numFmtId="189" fontId="9" fillId="2" borderId="5" xfId="16" applyNumberFormat="1" applyFont="1" applyFill="1" applyBorder="1" applyAlignment="1">
      <alignment horizontal="center" vertical="center" wrapText="1"/>
    </xf>
    <xf numFmtId="179" fontId="9" fillId="2" borderId="5" xfId="16" applyNumberFormat="1" applyFont="1" applyFill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wrapText="1"/>
    </xf>
    <xf numFmtId="49" fontId="9" fillId="0" borderId="8" xfId="0" applyNumberFormat="1" applyFont="1" applyBorder="1" applyAlignment="1">
      <alignment horizontal="left" wrapText="1"/>
    </xf>
    <xf numFmtId="165" fontId="20" fillId="0" borderId="5" xfId="19" applyNumberFormat="1" applyFont="1" applyBorder="1" applyAlignment="1">
      <alignment wrapText="1"/>
    </xf>
    <xf numFmtId="165" fontId="20" fillId="0" borderId="6" xfId="19" applyNumberFormat="1" applyFont="1" applyBorder="1" applyAlignment="1">
      <alignment wrapText="1"/>
    </xf>
    <xf numFmtId="165" fontId="20" fillId="0" borderId="6" xfId="19" applyNumberFormat="1" applyFont="1" applyFill="1" applyBorder="1" applyAlignment="1">
      <alignment wrapText="1"/>
    </xf>
    <xf numFmtId="165" fontId="9" fillId="2" borderId="5" xfId="19" applyNumberFormat="1" applyFont="1" applyFill="1" applyBorder="1" applyAlignment="1">
      <alignment wrapText="1"/>
    </xf>
    <xf numFmtId="165" fontId="9" fillId="2" borderId="6" xfId="19" applyNumberFormat="1" applyFont="1" applyFill="1" applyBorder="1" applyAlignment="1">
      <alignment wrapText="1"/>
    </xf>
    <xf numFmtId="49" fontId="7" fillId="0" borderId="5" xfId="0" applyNumberFormat="1" applyFont="1" applyBorder="1" applyAlignment="1">
      <alignment horizontal="left" wrapText="1"/>
    </xf>
    <xf numFmtId="16" fontId="18" fillId="0" borderId="9" xfId="0" applyNumberFormat="1" applyFont="1" applyFill="1" applyBorder="1" applyAlignment="1">
      <alignment wrapText="1"/>
    </xf>
    <xf numFmtId="0" fontId="8" fillId="0" borderId="9" xfId="0" applyFont="1" applyBorder="1" applyAlignment="1">
      <alignment horizontal="left" wrapText="1"/>
    </xf>
    <xf numFmtId="179" fontId="9" fillId="2" borderId="6" xfId="16" applyNumberFormat="1" applyFont="1" applyFill="1" applyBorder="1" applyAlignment="1">
      <alignment horizontal="center" vertical="center" wrapText="1"/>
    </xf>
    <xf numFmtId="189" fontId="9" fillId="2" borderId="6" xfId="16" applyNumberFormat="1" applyFont="1" applyFill="1" applyBorder="1" applyAlignment="1">
      <alignment horizontal="center" vertical="center" wrapText="1"/>
    </xf>
    <xf numFmtId="166" fontId="9" fillId="2" borderId="10" xfId="20" applyNumberFormat="1" applyFont="1" applyFill="1" applyBorder="1" applyAlignment="1">
      <alignment horizontal="center" vertical="center" wrapText="1"/>
    </xf>
    <xf numFmtId="0" fontId="9" fillId="2" borderId="5" xfId="16" applyNumberFormat="1" applyFont="1" applyFill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right"/>
    </xf>
    <xf numFmtId="0" fontId="20" fillId="0" borderId="6" xfId="0" applyFont="1" applyBorder="1" applyAlignment="1">
      <alignment horizontal="left" wrapText="1"/>
    </xf>
    <xf numFmtId="165" fontId="9" fillId="0" borderId="6" xfId="19" applyNumberFormat="1" applyFont="1" applyBorder="1" applyAlignment="1">
      <alignment wrapText="1"/>
    </xf>
    <xf numFmtId="0" fontId="20" fillId="0" borderId="11" xfId="0" applyFont="1" applyBorder="1" applyAlignment="1">
      <alignment horizontal="left" wrapText="1"/>
    </xf>
    <xf numFmtId="0" fontId="9" fillId="0" borderId="12" xfId="0" applyFont="1" applyFill="1" applyBorder="1" applyAlignment="1">
      <alignment wrapText="1"/>
    </xf>
    <xf numFmtId="0" fontId="20" fillId="0" borderId="13" xfId="0" applyFont="1" applyBorder="1" applyAlignment="1">
      <alignment horizontal="left" wrapText="1"/>
    </xf>
    <xf numFmtId="165" fontId="20" fillId="0" borderId="8" xfId="19" applyNumberFormat="1" applyFont="1" applyBorder="1" applyAlignment="1">
      <alignment wrapText="1"/>
    </xf>
    <xf numFmtId="0" fontId="9" fillId="0" borderId="14" xfId="0" applyFont="1" applyFill="1" applyBorder="1" applyAlignment="1">
      <alignment wrapText="1"/>
    </xf>
    <xf numFmtId="165" fontId="20" fillId="0" borderId="7" xfId="19" applyNumberFormat="1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Fill="1" applyBorder="1" applyAlignment="1">
      <alignment wrapText="1"/>
    </xf>
    <xf numFmtId="165" fontId="20" fillId="0" borderId="8" xfId="19" applyNumberFormat="1" applyFont="1" applyFill="1" applyBorder="1" applyAlignment="1">
      <alignment wrapText="1"/>
    </xf>
    <xf numFmtId="49" fontId="9" fillId="2" borderId="8" xfId="0" applyNumberFormat="1" applyFont="1" applyFill="1" applyBorder="1" applyAlignment="1">
      <alignment horizontal="left" wrapText="1"/>
    </xf>
    <xf numFmtId="0" fontId="1" fillId="2" borderId="6" xfId="0" applyFont="1" applyFill="1" applyBorder="1" applyAlignment="1">
      <alignment horizontal="left" wrapText="1"/>
    </xf>
    <xf numFmtId="0" fontId="20" fillId="2" borderId="13" xfId="0" applyFont="1" applyFill="1" applyBorder="1" applyAlignment="1">
      <alignment horizontal="left" wrapText="1"/>
    </xf>
    <xf numFmtId="165" fontId="20" fillId="2" borderId="8" xfId="19" applyNumberFormat="1" applyFont="1" applyFill="1" applyBorder="1" applyAlignment="1">
      <alignment wrapText="1"/>
    </xf>
    <xf numFmtId="165" fontId="20" fillId="2" borderId="6" xfId="19" applyNumberFormat="1" applyFont="1" applyFill="1" applyBorder="1" applyAlignment="1">
      <alignment wrapText="1"/>
    </xf>
    <xf numFmtId="0" fontId="9" fillId="2" borderId="12" xfId="0" applyFont="1" applyFill="1" applyBorder="1" applyAlignment="1">
      <alignment wrapText="1"/>
    </xf>
    <xf numFmtId="49" fontId="9" fillId="2" borderId="7" xfId="0" applyNumberFormat="1" applyFont="1" applyFill="1" applyBorder="1" applyAlignment="1">
      <alignment horizontal="left" wrapText="1"/>
    </xf>
    <xf numFmtId="0" fontId="9" fillId="2" borderId="17" xfId="0" applyFont="1" applyFill="1" applyBorder="1" applyAlignment="1">
      <alignment wrapText="1"/>
    </xf>
    <xf numFmtId="0" fontId="1" fillId="2" borderId="5" xfId="0" applyFont="1" applyFill="1" applyBorder="1" applyAlignment="1">
      <alignment horizontal="left" wrapText="1"/>
    </xf>
    <xf numFmtId="0" fontId="20" fillId="2" borderId="11" xfId="0" applyFont="1" applyFill="1" applyBorder="1" applyAlignment="1">
      <alignment horizontal="left" wrapText="1"/>
    </xf>
    <xf numFmtId="165" fontId="20" fillId="2" borderId="18" xfId="19" applyNumberFormat="1" applyFont="1" applyFill="1" applyBorder="1" applyAlignment="1">
      <alignment wrapText="1"/>
    </xf>
    <xf numFmtId="165" fontId="20" fillId="2" borderId="19" xfId="19" applyNumberFormat="1" applyFont="1" applyFill="1" applyBorder="1" applyAlignment="1">
      <alignment wrapText="1"/>
    </xf>
    <xf numFmtId="165" fontId="20" fillId="2" borderId="5" xfId="19" applyNumberFormat="1" applyFont="1" applyFill="1" applyBorder="1" applyAlignment="1">
      <alignment wrapText="1"/>
    </xf>
    <xf numFmtId="0" fontId="9" fillId="2" borderId="5" xfId="0" applyFont="1" applyFill="1" applyBorder="1" applyAlignment="1">
      <alignment wrapText="1"/>
    </xf>
    <xf numFmtId="0" fontId="9" fillId="2" borderId="5" xfId="0" applyFont="1" applyFill="1" applyBorder="1" applyAlignment="1">
      <alignment horizontal="left" wrapText="1"/>
    </xf>
    <xf numFmtId="49" fontId="9" fillId="2" borderId="11" xfId="0" applyNumberFormat="1" applyFont="1" applyFill="1" applyBorder="1" applyAlignment="1">
      <alignment horizontal="right"/>
    </xf>
    <xf numFmtId="0" fontId="9" fillId="2" borderId="5" xfId="0" applyFont="1" applyFill="1" applyBorder="1" applyAlignment="1">
      <alignment/>
    </xf>
    <xf numFmtId="0" fontId="20" fillId="2" borderId="5" xfId="0" applyFont="1" applyFill="1" applyBorder="1" applyAlignment="1">
      <alignment horizontal="left" wrapText="1"/>
    </xf>
    <xf numFmtId="0" fontId="9" fillId="2" borderId="20" xfId="0" applyFont="1" applyFill="1" applyBorder="1" applyAlignment="1">
      <alignment wrapText="1"/>
    </xf>
    <xf numFmtId="0" fontId="20" fillId="2" borderId="20" xfId="0" applyFont="1" applyFill="1" applyBorder="1" applyAlignment="1">
      <alignment horizontal="left" wrapText="1"/>
    </xf>
    <xf numFmtId="0" fontId="9" fillId="2" borderId="21" xfId="16" applyNumberFormat="1" applyFont="1" applyFill="1" applyBorder="1" applyAlignment="1">
      <alignment horizontal="center" vertical="center" wrapText="1"/>
    </xf>
    <xf numFmtId="179" fontId="9" fillId="2" borderId="21" xfId="16" applyNumberFormat="1" applyFont="1" applyFill="1" applyBorder="1" applyAlignment="1">
      <alignment horizontal="center" vertical="center" wrapText="1"/>
    </xf>
    <xf numFmtId="189" fontId="9" fillId="2" borderId="21" xfId="16" applyNumberFormat="1" applyFont="1" applyFill="1" applyBorder="1" applyAlignment="1">
      <alignment horizontal="center" vertical="center" wrapText="1"/>
    </xf>
    <xf numFmtId="165" fontId="20" fillId="2" borderId="20" xfId="19" applyNumberFormat="1" applyFont="1" applyFill="1" applyBorder="1" applyAlignment="1">
      <alignment wrapText="1"/>
    </xf>
    <xf numFmtId="165" fontId="9" fillId="2" borderId="20" xfId="19" applyNumberFormat="1" applyFont="1" applyFill="1" applyBorder="1" applyAlignment="1">
      <alignment wrapText="1"/>
    </xf>
    <xf numFmtId="165" fontId="9" fillId="2" borderId="21" xfId="19" applyNumberFormat="1" applyFont="1" applyFill="1" applyBorder="1" applyAlignment="1">
      <alignment horizontal="center" vertical="center" wrapText="1"/>
    </xf>
    <xf numFmtId="166" fontId="9" fillId="2" borderId="22" xfId="20" applyNumberFormat="1" applyFont="1" applyFill="1" applyBorder="1" applyAlignment="1">
      <alignment horizontal="center" vertical="center" wrapText="1"/>
    </xf>
    <xf numFmtId="49" fontId="9" fillId="2" borderId="23" xfId="0" applyNumberFormat="1" applyFont="1" applyFill="1" applyBorder="1" applyAlignment="1">
      <alignment horizontal="right"/>
    </xf>
    <xf numFmtId="49" fontId="9" fillId="3" borderId="24" xfId="0" applyNumberFormat="1" applyFont="1" applyFill="1" applyBorder="1" applyAlignment="1">
      <alignment horizontal="left" wrapText="1"/>
    </xf>
    <xf numFmtId="0" fontId="9" fillId="3" borderId="25" xfId="0" applyFont="1" applyFill="1" applyBorder="1" applyAlignment="1">
      <alignment horizontal="right" wrapText="1"/>
    </xf>
    <xf numFmtId="0" fontId="20" fillId="3" borderId="25" xfId="0" applyFont="1" applyFill="1" applyBorder="1" applyAlignment="1">
      <alignment horizontal="left" wrapText="1"/>
    </xf>
    <xf numFmtId="0" fontId="9" fillId="3" borderId="25" xfId="0" applyFont="1" applyFill="1" applyBorder="1" applyAlignment="1">
      <alignment horizontal="center" wrapText="1"/>
    </xf>
    <xf numFmtId="189" fontId="9" fillId="3" borderId="25" xfId="0" applyNumberFormat="1" applyFont="1" applyFill="1" applyBorder="1" applyAlignment="1">
      <alignment wrapText="1"/>
    </xf>
    <xf numFmtId="165" fontId="9" fillId="0" borderId="25" xfId="19" applyNumberFormat="1" applyFont="1" applyBorder="1" applyAlignment="1">
      <alignment wrapText="1"/>
    </xf>
    <xf numFmtId="165" fontId="9" fillId="2" borderId="25" xfId="19" applyNumberFormat="1" applyFont="1" applyFill="1" applyBorder="1" applyAlignment="1">
      <alignment wrapText="1"/>
    </xf>
    <xf numFmtId="166" fontId="9" fillId="3" borderId="26" xfId="20" applyNumberFormat="1" applyFont="1" applyFill="1" applyBorder="1" applyAlignment="1">
      <alignment horizontal="center" wrapText="1"/>
    </xf>
    <xf numFmtId="165" fontId="1" fillId="0" borderId="9" xfId="19" applyNumberFormat="1" applyFont="1" applyBorder="1" applyAlignment="1">
      <alignment wrapText="1"/>
    </xf>
    <xf numFmtId="165" fontId="6" fillId="0" borderId="9" xfId="19" applyNumberFormat="1" applyFont="1" applyFill="1" applyBorder="1" applyAlignment="1">
      <alignment horizontal="center" vertical="center" wrapText="1"/>
    </xf>
    <xf numFmtId="166" fontId="6" fillId="0" borderId="27" xfId="2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wrapText="1"/>
    </xf>
    <xf numFmtId="0" fontId="7" fillId="2" borderId="16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right" wrapText="1"/>
    </xf>
    <xf numFmtId="0" fontId="9" fillId="0" borderId="9" xfId="0" applyFont="1" applyFill="1" applyBorder="1" applyAlignment="1">
      <alignment horizontal="left" wrapText="1"/>
    </xf>
    <xf numFmtId="165" fontId="9" fillId="0" borderId="9" xfId="19" applyNumberFormat="1" applyFont="1" applyFill="1" applyBorder="1" applyAlignment="1">
      <alignment wrapText="1"/>
    </xf>
    <xf numFmtId="166" fontId="9" fillId="0" borderId="27" xfId="2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right" wrapText="1"/>
    </xf>
    <xf numFmtId="0" fontId="9" fillId="3" borderId="2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center" wrapText="1"/>
    </xf>
    <xf numFmtId="189" fontId="9" fillId="3" borderId="2" xfId="0" applyNumberFormat="1" applyFont="1" applyFill="1" applyBorder="1" applyAlignment="1">
      <alignment wrapText="1"/>
    </xf>
    <xf numFmtId="165" fontId="9" fillId="3" borderId="2" xfId="19" applyNumberFormat="1" applyFont="1" applyFill="1" applyBorder="1" applyAlignment="1">
      <alignment wrapText="1"/>
    </xf>
    <xf numFmtId="165" fontId="9" fillId="3" borderId="28" xfId="19" applyNumberFormat="1" applyFont="1" applyFill="1" applyBorder="1" applyAlignment="1">
      <alignment wrapText="1"/>
    </xf>
    <xf numFmtId="165" fontId="5" fillId="3" borderId="29" xfId="19" applyNumberFormat="1" applyFont="1" applyFill="1" applyBorder="1" applyAlignment="1">
      <alignment wrapText="1"/>
    </xf>
    <xf numFmtId="166" fontId="9" fillId="3" borderId="30" xfId="20" applyNumberFormat="1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left" wrapText="1"/>
    </xf>
    <xf numFmtId="0" fontId="1" fillId="3" borderId="25" xfId="0" applyFont="1" applyFill="1" applyBorder="1" applyAlignment="1">
      <alignment horizontal="left" wrapText="1"/>
    </xf>
    <xf numFmtId="165" fontId="9" fillId="3" borderId="25" xfId="19" applyNumberFormat="1" applyFont="1" applyFill="1" applyBorder="1" applyAlignment="1">
      <alignment wrapText="1"/>
    </xf>
    <xf numFmtId="165" fontId="6" fillId="3" borderId="25" xfId="19" applyNumberFormat="1" applyFont="1" applyFill="1" applyBorder="1" applyAlignment="1">
      <alignment wrapText="1"/>
    </xf>
    <xf numFmtId="0" fontId="19" fillId="0" borderId="9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165" fontId="5" fillId="0" borderId="0" xfId="19" applyNumberFormat="1" applyFont="1" applyBorder="1" applyAlignment="1">
      <alignment horizontal="center" wrapText="1"/>
    </xf>
    <xf numFmtId="165" fontId="17" fillId="2" borderId="0" xfId="19" applyNumberFormat="1" applyFont="1" applyFill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6" fillId="0" borderId="0" xfId="0" applyFont="1" applyBorder="1" applyAlignment="1">
      <alignment horizontal="left" wrapText="1"/>
    </xf>
    <xf numFmtId="165" fontId="17" fillId="2" borderId="0" xfId="19" applyNumberFormat="1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51" zoomScaleNormal="71" zoomScaleSheetLayoutView="51" workbookViewId="0" topLeftCell="A1">
      <selection activeCell="A8" sqref="A8:L8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4.125" style="2" customWidth="1"/>
    <col min="4" max="4" width="73.25390625" style="2" customWidth="1"/>
    <col min="5" max="6" width="10.00390625" style="11" customWidth="1"/>
    <col min="7" max="7" width="11.00390625" style="9" customWidth="1"/>
    <col min="8" max="8" width="21.875" style="11" customWidth="1"/>
    <col min="9" max="10" width="21.875" style="9" customWidth="1"/>
    <col min="11" max="11" width="25.75390625" style="1" customWidth="1"/>
    <col min="12" max="12" width="12.25390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28"/>
      <c r="L1" s="28"/>
      <c r="M1" s="28"/>
      <c r="N1" s="28"/>
      <c r="O1" s="28"/>
    </row>
    <row r="2" spans="1:15" s="29" customFormat="1" ht="52.5">
      <c r="A2" s="131" t="s">
        <v>101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</row>
    <row r="3" spans="1:15" s="7" customFormat="1" ht="51" customHeight="1">
      <c r="A3" s="134" t="s">
        <v>3</v>
      </c>
      <c r="B3" s="134"/>
      <c r="C3" s="134"/>
      <c r="D3" s="31" t="s">
        <v>0</v>
      </c>
      <c r="E3" s="133">
        <v>800000</v>
      </c>
      <c r="F3" s="133"/>
      <c r="G3" s="133"/>
      <c r="H3" s="132"/>
      <c r="I3" s="132"/>
      <c r="J3" s="15"/>
      <c r="K3" s="13"/>
      <c r="L3" s="10"/>
      <c r="M3" s="10"/>
      <c r="N3" s="24"/>
      <c r="O3" s="10"/>
    </row>
    <row r="4" spans="1:16" s="7" customFormat="1" ht="23.25" customHeight="1">
      <c r="A4" s="130"/>
      <c r="B4" s="130"/>
      <c r="C4" s="130"/>
      <c r="D4" s="10" t="s">
        <v>20</v>
      </c>
      <c r="E4" s="10"/>
      <c r="F4" s="132">
        <v>50000</v>
      </c>
      <c r="G4" s="132"/>
      <c r="H4" s="30" t="s">
        <v>1</v>
      </c>
      <c r="I4" s="132">
        <v>300000</v>
      </c>
      <c r="J4" s="132"/>
      <c r="M4" s="23"/>
      <c r="N4" s="25"/>
      <c r="O4" s="23"/>
      <c r="P4" s="23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4"/>
    </row>
    <row r="6" spans="1:14" s="5" customFormat="1" ht="182.25" customHeight="1" thickBot="1">
      <c r="A6" s="16" t="s">
        <v>7</v>
      </c>
      <c r="B6" s="17" t="s">
        <v>5</v>
      </c>
      <c r="C6" s="17" t="s">
        <v>6</v>
      </c>
      <c r="D6" s="17" t="s">
        <v>4</v>
      </c>
      <c r="E6" s="22" t="s">
        <v>13</v>
      </c>
      <c r="F6" s="22" t="s">
        <v>18</v>
      </c>
      <c r="G6" s="22" t="s">
        <v>14</v>
      </c>
      <c r="H6" s="18" t="s">
        <v>11</v>
      </c>
      <c r="I6" s="18" t="s">
        <v>10</v>
      </c>
      <c r="J6" s="19" t="s">
        <v>12</v>
      </c>
      <c r="K6" s="19" t="s">
        <v>15</v>
      </c>
      <c r="L6" s="20" t="s">
        <v>19</v>
      </c>
      <c r="N6" s="24"/>
    </row>
    <row r="7" spans="1:14" s="14" customFormat="1" ht="103.5" customHeight="1" thickTop="1">
      <c r="A7" s="74" t="s">
        <v>31</v>
      </c>
      <c r="B7" s="81" t="s">
        <v>32</v>
      </c>
      <c r="C7" s="76" t="s">
        <v>8</v>
      </c>
      <c r="D7" s="82" t="s">
        <v>34</v>
      </c>
      <c r="E7" s="41" t="s">
        <v>1</v>
      </c>
      <c r="F7" s="55">
        <v>1</v>
      </c>
      <c r="G7" s="40">
        <v>0</v>
      </c>
      <c r="H7" s="80">
        <v>72695</v>
      </c>
      <c r="I7" s="80">
        <v>55156</v>
      </c>
      <c r="J7" s="80">
        <v>0</v>
      </c>
      <c r="K7" s="47">
        <v>0</v>
      </c>
      <c r="L7" s="21"/>
      <c r="M7" s="27"/>
      <c r="N7" s="24"/>
    </row>
    <row r="8" spans="1:14" s="14" customFormat="1" ht="76.5" customHeight="1" thickBot="1">
      <c r="A8" s="96" t="s">
        <v>9</v>
      </c>
      <c r="B8" s="97" t="s">
        <v>33</v>
      </c>
      <c r="C8" s="124" t="s">
        <v>35</v>
      </c>
      <c r="D8" s="97" t="s">
        <v>16</v>
      </c>
      <c r="E8" s="99">
        <v>0</v>
      </c>
      <c r="F8" s="99">
        <v>1</v>
      </c>
      <c r="G8" s="100">
        <f>SUM(G7:G7)</f>
        <v>0</v>
      </c>
      <c r="H8" s="125">
        <f>SUM(H7:H7)</f>
        <v>72695</v>
      </c>
      <c r="I8" s="125">
        <f>SUM(I7:I7)</f>
        <v>55156</v>
      </c>
      <c r="J8" s="126">
        <f>SUM(J7:J7)</f>
        <v>0</v>
      </c>
      <c r="K8" s="125">
        <f>SUM(K7:K7)</f>
        <v>0</v>
      </c>
      <c r="L8" s="103"/>
      <c r="M8" s="27"/>
      <c r="N8" s="24"/>
    </row>
    <row r="9" spans="1:14" s="14" customFormat="1" ht="56.25" customHeight="1" thickTop="1">
      <c r="A9" s="123"/>
      <c r="B9" s="50"/>
      <c r="C9" s="51"/>
      <c r="D9" s="127" t="s">
        <v>36</v>
      </c>
      <c r="E9" s="128"/>
      <c r="F9" s="128"/>
      <c r="G9" s="128"/>
      <c r="H9" s="128"/>
      <c r="I9" s="104"/>
      <c r="J9" s="104"/>
      <c r="K9" s="105"/>
      <c r="L9" s="106"/>
      <c r="M9" s="27"/>
      <c r="N9" s="24"/>
    </row>
    <row r="10" spans="1:3" ht="27.75">
      <c r="A10" s="35"/>
      <c r="B10" s="36"/>
      <c r="C10" s="37"/>
    </row>
    <row r="11" spans="1:3" ht="27.75">
      <c r="A11" s="35"/>
      <c r="B11" s="36"/>
      <c r="C11" s="37"/>
    </row>
    <row r="12" spans="1:3" ht="27.75">
      <c r="A12" s="35"/>
      <c r="B12" s="36"/>
      <c r="C12" s="37"/>
    </row>
    <row r="13" spans="1:3" ht="27.75">
      <c r="A13" s="35"/>
      <c r="B13" s="38"/>
      <c r="C13" s="37"/>
    </row>
    <row r="14" spans="1:3" ht="27.75">
      <c r="A14" s="35"/>
      <c r="B14" s="38"/>
      <c r="C14" s="37"/>
    </row>
    <row r="15" spans="1:3" ht="27.75">
      <c r="A15" s="35"/>
      <c r="B15" s="38"/>
      <c r="C15" s="37"/>
    </row>
  </sheetData>
  <autoFilter ref="A6:L7"/>
  <mergeCells count="9">
    <mergeCell ref="D9:H9"/>
    <mergeCell ref="A1:J1"/>
    <mergeCell ref="A4:C4"/>
    <mergeCell ref="A2:O2"/>
    <mergeCell ref="H3:I3"/>
    <mergeCell ref="E3:G3"/>
    <mergeCell ref="I4:J4"/>
    <mergeCell ref="A3:C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č.1</oddHeader>
    <oddFooter>&amp;LZpracovala: Jana Bauerová
administrátor grant. programu
&amp;D&amp;CStránka  5  z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view="pageBreakPreview" zoomScale="51" zoomScaleNormal="71" zoomScaleSheetLayoutView="51" workbookViewId="0" topLeftCell="A4">
      <selection activeCell="D27" sqref="D27"/>
    </sheetView>
  </sheetViews>
  <sheetFormatPr defaultColWidth="9.00390625" defaultRowHeight="12.75"/>
  <cols>
    <col min="1" max="1" width="14.875" style="3" customWidth="1"/>
    <col min="2" max="2" width="48.125" style="2" customWidth="1"/>
    <col min="3" max="3" width="17.875" style="2" customWidth="1"/>
    <col min="4" max="4" width="71.00390625" style="2" customWidth="1"/>
    <col min="5" max="6" width="10.00390625" style="11" customWidth="1"/>
    <col min="7" max="7" width="11.00390625" style="9" customWidth="1"/>
    <col min="8" max="8" width="21.875" style="11" customWidth="1"/>
    <col min="9" max="10" width="21.875" style="9" customWidth="1"/>
    <col min="11" max="11" width="25.75390625" style="1" customWidth="1"/>
    <col min="12" max="12" width="12.25390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42" customHeight="1">
      <c r="A1" s="134" t="s">
        <v>23</v>
      </c>
      <c r="B1" s="134"/>
      <c r="C1" s="134"/>
      <c r="D1" s="134"/>
      <c r="E1" s="134"/>
      <c r="F1" s="134"/>
      <c r="G1" s="134"/>
      <c r="H1" s="134"/>
      <c r="I1" s="134"/>
      <c r="J1" s="134"/>
      <c r="K1" s="28"/>
      <c r="L1" s="28"/>
      <c r="M1" s="28"/>
      <c r="N1" s="28"/>
      <c r="O1" s="28"/>
    </row>
    <row r="2" spans="1:15" s="29" customFormat="1" ht="42" customHeight="1">
      <c r="A2" s="134" t="s">
        <v>37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s="7" customFormat="1" ht="39.75" customHeight="1">
      <c r="A3" s="134" t="s">
        <v>3</v>
      </c>
      <c r="B3" s="134"/>
      <c r="C3" s="134"/>
      <c r="D3" s="31" t="s">
        <v>0</v>
      </c>
      <c r="E3" s="133">
        <v>400000</v>
      </c>
      <c r="F3" s="133"/>
      <c r="G3" s="133"/>
      <c r="H3" s="132"/>
      <c r="I3" s="132"/>
      <c r="J3" s="15"/>
      <c r="K3" s="13"/>
      <c r="L3" s="10"/>
      <c r="M3" s="10"/>
      <c r="N3" s="24"/>
      <c r="O3" s="10"/>
    </row>
    <row r="4" spans="1:16" s="7" customFormat="1" ht="23.25" customHeight="1">
      <c r="A4" s="130"/>
      <c r="B4" s="130"/>
      <c r="C4" s="130"/>
      <c r="D4" s="10" t="s">
        <v>20</v>
      </c>
      <c r="E4" s="10"/>
      <c r="F4" s="132">
        <v>10000</v>
      </c>
      <c r="G4" s="132"/>
      <c r="H4" s="30" t="s">
        <v>1</v>
      </c>
      <c r="I4" s="132">
        <v>100000</v>
      </c>
      <c r="J4" s="132"/>
      <c r="M4" s="23"/>
      <c r="N4" s="25"/>
      <c r="O4" s="23"/>
      <c r="P4" s="23"/>
    </row>
    <row r="5" spans="1:14" s="5" customFormat="1" ht="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4"/>
    </row>
    <row r="6" spans="1:14" s="5" customFormat="1" ht="182.25" customHeight="1" thickBot="1">
      <c r="A6" s="16" t="s">
        <v>7</v>
      </c>
      <c r="B6" s="17" t="s">
        <v>5</v>
      </c>
      <c r="C6" s="17" t="s">
        <v>6</v>
      </c>
      <c r="D6" s="17" t="s">
        <v>4</v>
      </c>
      <c r="E6" s="22" t="s">
        <v>13</v>
      </c>
      <c r="F6" s="22" t="s">
        <v>18</v>
      </c>
      <c r="G6" s="22" t="s">
        <v>14</v>
      </c>
      <c r="H6" s="18" t="s">
        <v>11</v>
      </c>
      <c r="I6" s="18" t="s">
        <v>10</v>
      </c>
      <c r="J6" s="19" t="s">
        <v>12</v>
      </c>
      <c r="K6" s="19" t="s">
        <v>15</v>
      </c>
      <c r="L6" s="20" t="s">
        <v>19</v>
      </c>
      <c r="N6" s="24"/>
    </row>
    <row r="7" spans="1:14" s="14" customFormat="1" ht="39.75" customHeight="1" thickTop="1">
      <c r="A7" s="74" t="s">
        <v>38</v>
      </c>
      <c r="B7" s="75" t="s">
        <v>72</v>
      </c>
      <c r="C7" s="76" t="s">
        <v>8</v>
      </c>
      <c r="D7" s="77" t="s">
        <v>55</v>
      </c>
      <c r="E7" s="41" t="s">
        <v>1</v>
      </c>
      <c r="F7" s="41" t="s">
        <v>30</v>
      </c>
      <c r="G7" s="40">
        <v>49.7</v>
      </c>
      <c r="H7" s="78">
        <v>42300</v>
      </c>
      <c r="I7" s="79">
        <v>29000</v>
      </c>
      <c r="J7" s="80">
        <v>42300</v>
      </c>
      <c r="K7" s="47">
        <v>0</v>
      </c>
      <c r="L7" s="21">
        <f aca="true" t="shared" si="0" ref="L7:L23">K7/J7</f>
        <v>0</v>
      </c>
      <c r="M7" s="27"/>
      <c r="N7" s="24"/>
    </row>
    <row r="8" spans="1:14" s="14" customFormat="1" ht="39.75" customHeight="1">
      <c r="A8" s="43" t="s">
        <v>39</v>
      </c>
      <c r="B8" s="60" t="s">
        <v>73</v>
      </c>
      <c r="C8" s="33" t="s">
        <v>83</v>
      </c>
      <c r="D8" s="61" t="s">
        <v>56</v>
      </c>
      <c r="E8" s="41" t="s">
        <v>1</v>
      </c>
      <c r="F8" s="41" t="s">
        <v>1</v>
      </c>
      <c r="G8" s="40">
        <v>61.5</v>
      </c>
      <c r="H8" s="62">
        <v>60500</v>
      </c>
      <c r="I8" s="45">
        <v>46000</v>
      </c>
      <c r="J8" s="45">
        <v>60500</v>
      </c>
      <c r="K8" s="48">
        <v>18000</v>
      </c>
      <c r="L8" s="21">
        <f t="shared" si="0"/>
        <v>0.2975206611570248</v>
      </c>
      <c r="M8" s="27"/>
      <c r="N8" s="24"/>
    </row>
    <row r="9" spans="1:14" s="14" customFormat="1" ht="39.75" customHeight="1">
      <c r="A9" s="68" t="s">
        <v>40</v>
      </c>
      <c r="B9" s="73" t="s">
        <v>74</v>
      </c>
      <c r="C9" s="69" t="s">
        <v>8</v>
      </c>
      <c r="D9" s="70" t="s">
        <v>57</v>
      </c>
      <c r="E9" s="41" t="s">
        <v>1</v>
      </c>
      <c r="F9" s="41" t="s">
        <v>30</v>
      </c>
      <c r="G9" s="40">
        <v>0</v>
      </c>
      <c r="H9" s="71">
        <v>21000</v>
      </c>
      <c r="I9" s="72">
        <v>15000</v>
      </c>
      <c r="J9" s="72">
        <v>21000</v>
      </c>
      <c r="K9" s="48">
        <v>0</v>
      </c>
      <c r="L9" s="21">
        <f t="shared" si="0"/>
        <v>0</v>
      </c>
      <c r="M9" s="27"/>
      <c r="N9" s="24"/>
    </row>
    <row r="10" spans="1:14" s="14" customFormat="1" ht="39.75" customHeight="1">
      <c r="A10" s="43" t="s">
        <v>41</v>
      </c>
      <c r="B10" s="63" t="s">
        <v>75</v>
      </c>
      <c r="C10" s="32" t="s">
        <v>84</v>
      </c>
      <c r="D10" s="59" t="s">
        <v>58</v>
      </c>
      <c r="E10" s="41" t="s">
        <v>1</v>
      </c>
      <c r="F10" s="41" t="s">
        <v>1</v>
      </c>
      <c r="G10" s="40">
        <v>71.5</v>
      </c>
      <c r="H10" s="64">
        <v>62000</v>
      </c>
      <c r="I10" s="44">
        <v>50000</v>
      </c>
      <c r="J10" s="45">
        <v>33000</v>
      </c>
      <c r="K10" s="48">
        <v>15000</v>
      </c>
      <c r="L10" s="21">
        <f t="shared" si="0"/>
        <v>0.45454545454545453</v>
      </c>
      <c r="M10" s="27"/>
      <c r="N10" s="24"/>
    </row>
    <row r="11" spans="1:14" s="14" customFormat="1" ht="39.75" customHeight="1">
      <c r="A11" s="43" t="s">
        <v>42</v>
      </c>
      <c r="B11" s="60" t="s">
        <v>76</v>
      </c>
      <c r="C11" s="33" t="s">
        <v>8</v>
      </c>
      <c r="D11" s="61" t="s">
        <v>59</v>
      </c>
      <c r="E11" s="41" t="s">
        <v>1</v>
      </c>
      <c r="F11" s="41" t="s">
        <v>1</v>
      </c>
      <c r="G11" s="40">
        <v>71.2</v>
      </c>
      <c r="H11" s="62">
        <v>68000</v>
      </c>
      <c r="I11" s="45">
        <v>53000</v>
      </c>
      <c r="J11" s="45">
        <v>68000</v>
      </c>
      <c r="K11" s="48">
        <v>29000</v>
      </c>
      <c r="L11" s="21">
        <f t="shared" si="0"/>
        <v>0.4264705882352941</v>
      </c>
      <c r="M11" s="27"/>
      <c r="N11" s="24"/>
    </row>
    <row r="12" spans="1:14" s="14" customFormat="1" ht="39.75" customHeight="1">
      <c r="A12" s="43" t="s">
        <v>43</v>
      </c>
      <c r="B12" s="60" t="s">
        <v>77</v>
      </c>
      <c r="C12" s="33" t="s">
        <v>83</v>
      </c>
      <c r="D12" s="61" t="s">
        <v>60</v>
      </c>
      <c r="E12" s="41" t="s">
        <v>1</v>
      </c>
      <c r="F12" s="41" t="s">
        <v>1</v>
      </c>
      <c r="G12" s="40">
        <v>70.8</v>
      </c>
      <c r="H12" s="62">
        <v>32110</v>
      </c>
      <c r="I12" s="45">
        <v>25688</v>
      </c>
      <c r="J12" s="45">
        <v>32110</v>
      </c>
      <c r="K12" s="48">
        <v>14000</v>
      </c>
      <c r="L12" s="21">
        <f t="shared" si="0"/>
        <v>0.43600124571784493</v>
      </c>
      <c r="M12" s="27"/>
      <c r="N12" s="24"/>
    </row>
    <row r="13" spans="1:14" s="14" customFormat="1" ht="39.75" customHeight="1">
      <c r="A13" s="43" t="s">
        <v>44</v>
      </c>
      <c r="B13" s="60" t="s">
        <v>29</v>
      </c>
      <c r="C13" s="33" t="s">
        <v>83</v>
      </c>
      <c r="D13" s="61" t="s">
        <v>61</v>
      </c>
      <c r="E13" s="41" t="s">
        <v>1</v>
      </c>
      <c r="F13" s="41" t="s">
        <v>1</v>
      </c>
      <c r="G13" s="40">
        <v>76.7</v>
      </c>
      <c r="H13" s="62">
        <v>17000</v>
      </c>
      <c r="I13" s="45">
        <v>13600</v>
      </c>
      <c r="J13" s="45">
        <v>17000</v>
      </c>
      <c r="K13" s="48">
        <v>9000</v>
      </c>
      <c r="L13" s="21">
        <f t="shared" si="0"/>
        <v>0.5294117647058824</v>
      </c>
      <c r="M13" s="27"/>
      <c r="N13" s="24"/>
    </row>
    <row r="14" spans="1:14" s="14" customFormat="1" ht="39.75" customHeight="1">
      <c r="A14" s="43" t="s">
        <v>45</v>
      </c>
      <c r="B14" s="60" t="s">
        <v>78</v>
      </c>
      <c r="C14" s="33" t="s">
        <v>8</v>
      </c>
      <c r="D14" s="61" t="s">
        <v>62</v>
      </c>
      <c r="E14" s="41" t="s">
        <v>1</v>
      </c>
      <c r="F14" s="41" t="s">
        <v>1</v>
      </c>
      <c r="G14" s="40">
        <v>72.3</v>
      </c>
      <c r="H14" s="62">
        <v>155640</v>
      </c>
      <c r="I14" s="45">
        <v>75820</v>
      </c>
      <c r="J14" s="45">
        <v>155640</v>
      </c>
      <c r="K14" s="48">
        <v>43000</v>
      </c>
      <c r="L14" s="21">
        <f t="shared" si="0"/>
        <v>0.2762785916216911</v>
      </c>
      <c r="M14" s="27"/>
      <c r="N14" s="24"/>
    </row>
    <row r="15" spans="1:14" s="14" customFormat="1" ht="39.75" customHeight="1">
      <c r="A15" s="43" t="s">
        <v>46</v>
      </c>
      <c r="B15" s="60" t="s">
        <v>79</v>
      </c>
      <c r="C15" s="33" t="s">
        <v>8</v>
      </c>
      <c r="D15" s="61" t="s">
        <v>63</v>
      </c>
      <c r="E15" s="41" t="s">
        <v>1</v>
      </c>
      <c r="F15" s="41" t="s">
        <v>1</v>
      </c>
      <c r="G15" s="40">
        <v>63.3</v>
      </c>
      <c r="H15" s="62">
        <v>100000</v>
      </c>
      <c r="I15" s="45">
        <v>80000</v>
      </c>
      <c r="J15" s="45">
        <v>100000</v>
      </c>
      <c r="K15" s="48">
        <v>34000</v>
      </c>
      <c r="L15" s="21">
        <f t="shared" si="0"/>
        <v>0.34</v>
      </c>
      <c r="M15" s="27"/>
      <c r="N15" s="24"/>
    </row>
    <row r="16" spans="1:14" s="14" customFormat="1" ht="39.75" customHeight="1">
      <c r="A16" s="43" t="s">
        <v>47</v>
      </c>
      <c r="B16" s="60" t="s">
        <v>79</v>
      </c>
      <c r="C16" s="33" t="s">
        <v>8</v>
      </c>
      <c r="D16" s="61" t="s">
        <v>64</v>
      </c>
      <c r="E16" s="41" t="s">
        <v>1</v>
      </c>
      <c r="F16" s="41" t="s">
        <v>1</v>
      </c>
      <c r="G16" s="40">
        <v>70.7</v>
      </c>
      <c r="H16" s="62">
        <v>145000</v>
      </c>
      <c r="I16" s="45">
        <v>75000</v>
      </c>
      <c r="J16" s="45">
        <v>145000</v>
      </c>
      <c r="K16" s="48">
        <v>40000</v>
      </c>
      <c r="L16" s="21">
        <f t="shared" si="0"/>
        <v>0.27586206896551724</v>
      </c>
      <c r="M16" s="27"/>
      <c r="N16" s="24"/>
    </row>
    <row r="17" spans="1:14" s="14" customFormat="1" ht="39.75" customHeight="1">
      <c r="A17" s="43" t="s">
        <v>48</v>
      </c>
      <c r="B17" s="60" t="s">
        <v>80</v>
      </c>
      <c r="C17" s="33" t="s">
        <v>8</v>
      </c>
      <c r="D17" s="61" t="s">
        <v>65</v>
      </c>
      <c r="E17" s="41" t="s">
        <v>1</v>
      </c>
      <c r="F17" s="41" t="s">
        <v>1</v>
      </c>
      <c r="G17" s="40">
        <v>66.7</v>
      </c>
      <c r="H17" s="62">
        <v>37700</v>
      </c>
      <c r="I17" s="45">
        <v>27000</v>
      </c>
      <c r="J17" s="45">
        <v>37700</v>
      </c>
      <c r="K17" s="48">
        <v>13000</v>
      </c>
      <c r="L17" s="21">
        <f t="shared" si="0"/>
        <v>0.3448275862068966</v>
      </c>
      <c r="M17" s="27"/>
      <c r="N17" s="24"/>
    </row>
    <row r="18" spans="1:14" s="14" customFormat="1" ht="39.75" customHeight="1">
      <c r="A18" s="43" t="s">
        <v>49</v>
      </c>
      <c r="B18" s="107" t="s">
        <v>25</v>
      </c>
      <c r="C18" s="33" t="s">
        <v>8</v>
      </c>
      <c r="D18" s="61" t="s">
        <v>66</v>
      </c>
      <c r="E18" s="52" t="s">
        <v>1</v>
      </c>
      <c r="F18" s="52" t="s">
        <v>1</v>
      </c>
      <c r="G18" s="53">
        <v>71.7</v>
      </c>
      <c r="H18" s="62">
        <v>141300</v>
      </c>
      <c r="I18" s="45">
        <v>85500</v>
      </c>
      <c r="J18" s="45">
        <v>141300</v>
      </c>
      <c r="K18" s="48">
        <v>47000</v>
      </c>
      <c r="L18" s="54">
        <f t="shared" si="0"/>
        <v>0.3326256192498231</v>
      </c>
      <c r="M18" s="27"/>
      <c r="N18" s="24"/>
    </row>
    <row r="19" spans="1:14" s="14" customFormat="1" ht="39.75" customHeight="1">
      <c r="A19" s="43" t="s">
        <v>50</v>
      </c>
      <c r="B19" s="65" t="s">
        <v>26</v>
      </c>
      <c r="C19" s="33" t="s">
        <v>8</v>
      </c>
      <c r="D19" s="61" t="s">
        <v>67</v>
      </c>
      <c r="E19" s="52" t="s">
        <v>1</v>
      </c>
      <c r="F19" s="52" t="s">
        <v>1</v>
      </c>
      <c r="G19" s="53">
        <v>67.2</v>
      </c>
      <c r="H19" s="62">
        <v>125000</v>
      </c>
      <c r="I19" s="45">
        <v>100000</v>
      </c>
      <c r="J19" s="45">
        <v>70000</v>
      </c>
      <c r="K19" s="48">
        <v>27000</v>
      </c>
      <c r="L19" s="54">
        <f t="shared" si="0"/>
        <v>0.38571428571428573</v>
      </c>
      <c r="M19" s="27"/>
      <c r="N19" s="24"/>
    </row>
    <row r="20" spans="1:14" s="14" customFormat="1" ht="39.75" customHeight="1">
      <c r="A20" s="42" t="s">
        <v>51</v>
      </c>
      <c r="B20" s="107" t="s">
        <v>81</v>
      </c>
      <c r="C20" s="33" t="s">
        <v>8</v>
      </c>
      <c r="D20" s="61" t="s">
        <v>68</v>
      </c>
      <c r="E20" s="41" t="s">
        <v>1</v>
      </c>
      <c r="F20" s="41" t="s">
        <v>1</v>
      </c>
      <c r="G20" s="40">
        <v>71.7</v>
      </c>
      <c r="H20" s="62">
        <v>12500</v>
      </c>
      <c r="I20" s="45">
        <v>10000</v>
      </c>
      <c r="J20" s="45">
        <v>12500</v>
      </c>
      <c r="K20" s="48">
        <v>6000</v>
      </c>
      <c r="L20" s="21">
        <f t="shared" si="0"/>
        <v>0.48</v>
      </c>
      <c r="M20" s="27"/>
      <c r="N20" s="24"/>
    </row>
    <row r="21" spans="1:14" s="14" customFormat="1" ht="39.75" customHeight="1">
      <c r="A21" s="68" t="s">
        <v>52</v>
      </c>
      <c r="B21" s="108" t="s">
        <v>81</v>
      </c>
      <c r="C21" s="69" t="s">
        <v>8</v>
      </c>
      <c r="D21" s="70" t="s">
        <v>69</v>
      </c>
      <c r="E21" s="41" t="s">
        <v>1</v>
      </c>
      <c r="F21" s="41" t="s">
        <v>30</v>
      </c>
      <c r="G21" s="40">
        <v>49.7</v>
      </c>
      <c r="H21" s="71">
        <v>110000</v>
      </c>
      <c r="I21" s="72">
        <v>66000</v>
      </c>
      <c r="J21" s="72">
        <v>110000</v>
      </c>
      <c r="K21" s="48">
        <v>0</v>
      </c>
      <c r="L21" s="21">
        <f t="shared" si="0"/>
        <v>0</v>
      </c>
      <c r="M21" s="27"/>
      <c r="N21" s="24"/>
    </row>
    <row r="22" spans="1:14" s="14" customFormat="1" ht="39.75" customHeight="1">
      <c r="A22" s="43" t="s">
        <v>53</v>
      </c>
      <c r="B22" s="66" t="s">
        <v>82</v>
      </c>
      <c r="C22" s="33" t="s">
        <v>8</v>
      </c>
      <c r="D22" s="61" t="s">
        <v>70</v>
      </c>
      <c r="E22" s="41" t="s">
        <v>1</v>
      </c>
      <c r="F22" s="41" t="s">
        <v>1</v>
      </c>
      <c r="G22" s="40">
        <v>91.8</v>
      </c>
      <c r="H22" s="67">
        <v>245500</v>
      </c>
      <c r="I22" s="46">
        <v>100000</v>
      </c>
      <c r="J22" s="46">
        <v>245500</v>
      </c>
      <c r="K22" s="48">
        <v>87000</v>
      </c>
      <c r="L22" s="21">
        <f t="shared" si="0"/>
        <v>0.3543788187372709</v>
      </c>
      <c r="M22" s="27"/>
      <c r="N22" s="24"/>
    </row>
    <row r="23" spans="1:14" s="14" customFormat="1" ht="39.75" customHeight="1">
      <c r="A23" s="43" t="s">
        <v>54</v>
      </c>
      <c r="B23" s="60" t="s">
        <v>24</v>
      </c>
      <c r="C23" s="33" t="s">
        <v>8</v>
      </c>
      <c r="D23" s="61" t="s">
        <v>71</v>
      </c>
      <c r="E23" s="52" t="s">
        <v>1</v>
      </c>
      <c r="F23" s="52" t="s">
        <v>1</v>
      </c>
      <c r="G23" s="53">
        <v>55.2</v>
      </c>
      <c r="H23" s="67">
        <v>125000</v>
      </c>
      <c r="I23" s="46">
        <v>100000</v>
      </c>
      <c r="J23" s="46">
        <v>82500</v>
      </c>
      <c r="K23" s="48">
        <v>18000</v>
      </c>
      <c r="L23" s="54">
        <f t="shared" si="0"/>
        <v>0.21818181818181817</v>
      </c>
      <c r="M23" s="27"/>
      <c r="N23" s="24"/>
    </row>
    <row r="24" spans="1:14" s="14" customFormat="1" ht="39.75" customHeight="1" thickBot="1">
      <c r="A24" s="96" t="s">
        <v>9</v>
      </c>
      <c r="B24" s="97" t="s">
        <v>102</v>
      </c>
      <c r="C24" s="98" t="s">
        <v>17</v>
      </c>
      <c r="D24" s="97" t="s">
        <v>16</v>
      </c>
      <c r="E24" s="99">
        <v>0</v>
      </c>
      <c r="F24" s="99">
        <v>3</v>
      </c>
      <c r="G24" s="100">
        <f>SUM(G7:G23)</f>
        <v>1081.7000000000003</v>
      </c>
      <c r="H24" s="101">
        <f>SUM(H7:H23)</f>
        <v>1500550</v>
      </c>
      <c r="I24" s="101">
        <f>SUM(I7:I23)</f>
        <v>951608</v>
      </c>
      <c r="J24" s="101">
        <f>SUM(J7:J23)</f>
        <v>1374050</v>
      </c>
      <c r="K24" s="102">
        <f>SUM(K7:K23)</f>
        <v>400000</v>
      </c>
      <c r="L24" s="103">
        <f>K24/J24</f>
        <v>0.2911102216076562</v>
      </c>
      <c r="M24" s="27"/>
      <c r="N24" s="24"/>
    </row>
    <row r="25" spans="1:14" s="14" customFormat="1" ht="39.75" customHeight="1" thickTop="1">
      <c r="A25" s="49"/>
      <c r="B25" s="50"/>
      <c r="C25" s="51"/>
      <c r="D25" s="127" t="s">
        <v>99</v>
      </c>
      <c r="E25" s="128"/>
      <c r="F25" s="128"/>
      <c r="G25" s="128"/>
      <c r="H25" s="128"/>
      <c r="I25" s="104"/>
      <c r="J25" s="104"/>
      <c r="K25" s="105"/>
      <c r="L25" s="106"/>
      <c r="M25" s="27"/>
      <c r="N25" s="24"/>
    </row>
    <row r="26" spans="1:3" ht="27.75">
      <c r="A26" s="35"/>
      <c r="B26" s="36"/>
      <c r="C26" s="37"/>
    </row>
    <row r="27" spans="1:3" ht="27.75">
      <c r="A27" s="35"/>
      <c r="B27" s="36"/>
      <c r="C27" s="37"/>
    </row>
    <row r="28" spans="1:3" ht="27.75">
      <c r="A28" s="35"/>
      <c r="B28" s="36"/>
      <c r="C28" s="37"/>
    </row>
    <row r="29" spans="1:3" ht="27.75">
      <c r="A29" s="35"/>
      <c r="B29" s="38"/>
      <c r="C29" s="37"/>
    </row>
    <row r="30" spans="1:3" ht="27.75">
      <c r="A30" s="35"/>
      <c r="B30" s="38"/>
      <c r="C30" s="37"/>
    </row>
    <row r="31" spans="1:3" ht="27.75">
      <c r="A31" s="35"/>
      <c r="B31" s="38"/>
      <c r="C31" s="37"/>
    </row>
  </sheetData>
  <sheetProtection/>
  <autoFilter ref="A6:L23"/>
  <mergeCells count="9">
    <mergeCell ref="D25:H25"/>
    <mergeCell ref="A1:J1"/>
    <mergeCell ref="A4:C4"/>
    <mergeCell ref="A2:O2"/>
    <mergeCell ref="H3:I3"/>
    <mergeCell ref="E3:G3"/>
    <mergeCell ref="I4:J4"/>
    <mergeCell ref="A3:C3"/>
    <mergeCell ref="F4:G4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č.2</oddHeader>
    <oddFooter>&amp;LZpracovala: Jana Bauerová
administrátor grant. programu
&amp;D&amp;CStránka   7 z 10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="51" zoomScaleNormal="51" zoomScaleSheetLayoutView="51" workbookViewId="0" topLeftCell="A7">
      <selection activeCell="B13" sqref="B13"/>
    </sheetView>
  </sheetViews>
  <sheetFormatPr defaultColWidth="9.00390625" defaultRowHeight="12.75"/>
  <cols>
    <col min="1" max="1" width="15.75390625" style="3" customWidth="1"/>
    <col min="2" max="2" width="56.625" style="2" customWidth="1"/>
    <col min="3" max="3" width="17.375" style="2" customWidth="1"/>
    <col min="4" max="4" width="64.125" style="2" customWidth="1"/>
    <col min="5" max="5" width="9.375" style="11" customWidth="1"/>
    <col min="6" max="6" width="10.00390625" style="11" customWidth="1"/>
    <col min="7" max="7" width="10.125" style="9" customWidth="1"/>
    <col min="8" max="8" width="24.25390625" style="11" customWidth="1"/>
    <col min="9" max="9" width="21.875" style="9" customWidth="1"/>
    <col min="10" max="10" width="23.25390625" style="9" customWidth="1"/>
    <col min="11" max="11" width="23.25390625" style="1" customWidth="1"/>
    <col min="12" max="12" width="10.625" style="1" customWidth="1"/>
    <col min="13" max="13" width="9.125" style="1" customWidth="1"/>
    <col min="14" max="14" width="9.125" style="26" customWidth="1"/>
    <col min="15" max="16384" width="9.125" style="1" customWidth="1"/>
  </cols>
  <sheetData>
    <row r="1" spans="1:15" s="7" customFormat="1" ht="60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28"/>
      <c r="L1" s="28"/>
      <c r="M1" s="28"/>
      <c r="N1" s="28"/>
      <c r="O1" s="28"/>
    </row>
    <row r="2" spans="1:15" s="29" customFormat="1" ht="52.5">
      <c r="A2" s="137" t="s">
        <v>98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</row>
    <row r="3" spans="1:15" s="7" customFormat="1" ht="51" customHeight="1">
      <c r="A3" s="134" t="s">
        <v>3</v>
      </c>
      <c r="B3" s="134"/>
      <c r="C3" s="134"/>
      <c r="D3" s="31" t="s">
        <v>0</v>
      </c>
      <c r="E3" s="138">
        <v>550000</v>
      </c>
      <c r="F3" s="138"/>
      <c r="G3" s="138"/>
      <c r="H3" s="139"/>
      <c r="I3" s="139"/>
      <c r="J3" s="15"/>
      <c r="K3" s="13"/>
      <c r="L3" s="10"/>
      <c r="M3" s="10"/>
      <c r="N3" s="24"/>
      <c r="O3" s="10"/>
    </row>
    <row r="4" spans="1:16" s="7" customFormat="1" ht="23.25" customHeight="1">
      <c r="A4" s="130"/>
      <c r="B4" s="130"/>
      <c r="C4" s="130"/>
      <c r="D4" s="10" t="s">
        <v>21</v>
      </c>
      <c r="E4" s="132">
        <v>100000</v>
      </c>
      <c r="F4" s="140"/>
      <c r="G4" s="140"/>
      <c r="H4" s="30" t="s">
        <v>1</v>
      </c>
      <c r="I4" s="132">
        <v>500000</v>
      </c>
      <c r="J4" s="132"/>
      <c r="M4" s="23"/>
      <c r="N4" s="25"/>
      <c r="O4" s="23"/>
      <c r="P4" s="23"/>
    </row>
    <row r="5" spans="1:14" s="5" customFormat="1" ht="39.75" customHeight="1" thickBot="1">
      <c r="A5" s="12"/>
      <c r="B5" s="4"/>
      <c r="C5" s="4"/>
      <c r="D5" s="4"/>
      <c r="E5" s="8"/>
      <c r="F5" s="8"/>
      <c r="G5" s="6"/>
      <c r="H5" s="8"/>
      <c r="I5" s="6"/>
      <c r="J5" s="6"/>
      <c r="N5" s="24"/>
    </row>
    <row r="6" spans="1:14" s="5" customFormat="1" ht="182.25" customHeight="1" thickBot="1">
      <c r="A6" s="16" t="s">
        <v>7</v>
      </c>
      <c r="B6" s="17" t="s">
        <v>5</v>
      </c>
      <c r="C6" s="17" t="s">
        <v>6</v>
      </c>
      <c r="D6" s="17" t="s">
        <v>4</v>
      </c>
      <c r="E6" s="22" t="s">
        <v>13</v>
      </c>
      <c r="F6" s="22" t="s">
        <v>18</v>
      </c>
      <c r="G6" s="22" t="s">
        <v>14</v>
      </c>
      <c r="H6" s="18" t="s">
        <v>11</v>
      </c>
      <c r="I6" s="18" t="s">
        <v>10</v>
      </c>
      <c r="J6" s="19" t="s">
        <v>12</v>
      </c>
      <c r="K6" s="19" t="s">
        <v>15</v>
      </c>
      <c r="L6" s="20" t="s">
        <v>19</v>
      </c>
      <c r="N6" s="24"/>
    </row>
    <row r="7" spans="1:14" s="14" customFormat="1" ht="68.25" customHeight="1" thickTop="1">
      <c r="A7" s="83" t="s">
        <v>88</v>
      </c>
      <c r="B7" s="84" t="s">
        <v>85</v>
      </c>
      <c r="C7" s="85" t="s">
        <v>2</v>
      </c>
      <c r="D7" s="85" t="s">
        <v>92</v>
      </c>
      <c r="E7" s="41" t="s">
        <v>1</v>
      </c>
      <c r="F7" s="41" t="s">
        <v>30</v>
      </c>
      <c r="G7" s="40">
        <v>46.8</v>
      </c>
      <c r="H7" s="80">
        <v>1890000</v>
      </c>
      <c r="I7" s="47">
        <v>300000</v>
      </c>
      <c r="J7" s="79">
        <v>1890000</v>
      </c>
      <c r="K7" s="39">
        <v>0</v>
      </c>
      <c r="L7" s="21">
        <f>K7/J7</f>
        <v>0</v>
      </c>
      <c r="M7" s="27"/>
      <c r="N7" s="24"/>
    </row>
    <row r="8" spans="1:14" s="14" customFormat="1" ht="68.25" customHeight="1">
      <c r="A8" s="56" t="s">
        <v>89</v>
      </c>
      <c r="B8" s="34" t="s">
        <v>86</v>
      </c>
      <c r="C8" s="57" t="s">
        <v>28</v>
      </c>
      <c r="D8" s="57" t="s">
        <v>93</v>
      </c>
      <c r="E8" s="41" t="s">
        <v>1</v>
      </c>
      <c r="F8" s="41" t="s">
        <v>1</v>
      </c>
      <c r="G8" s="40">
        <v>76.3</v>
      </c>
      <c r="H8" s="45">
        <v>146500</v>
      </c>
      <c r="I8" s="58">
        <v>117200</v>
      </c>
      <c r="J8" s="45">
        <v>146500</v>
      </c>
      <c r="K8" s="39">
        <v>117200</v>
      </c>
      <c r="L8" s="21">
        <f>K8/J8</f>
        <v>0.8</v>
      </c>
      <c r="M8" s="27"/>
      <c r="N8" s="24"/>
    </row>
    <row r="9" spans="1:14" s="14" customFormat="1" ht="68.25" customHeight="1">
      <c r="A9" s="56" t="s">
        <v>90</v>
      </c>
      <c r="B9" s="34" t="s">
        <v>76</v>
      </c>
      <c r="C9" s="57" t="s">
        <v>22</v>
      </c>
      <c r="D9" s="57" t="s">
        <v>94</v>
      </c>
      <c r="E9" s="41" t="s">
        <v>1</v>
      </c>
      <c r="F9" s="41" t="s">
        <v>1</v>
      </c>
      <c r="G9" s="40">
        <v>81.3</v>
      </c>
      <c r="H9" s="45">
        <v>688000</v>
      </c>
      <c r="I9" s="58">
        <v>478000</v>
      </c>
      <c r="J9" s="45">
        <v>688000</v>
      </c>
      <c r="K9" s="39">
        <v>200000</v>
      </c>
      <c r="L9" s="21">
        <f>K9/J9</f>
        <v>0.29069767441860467</v>
      </c>
      <c r="M9" s="27"/>
      <c r="N9" s="24"/>
    </row>
    <row r="10" spans="1:14" s="14" customFormat="1" ht="93.75" customHeight="1" thickBot="1">
      <c r="A10" s="95" t="s">
        <v>91</v>
      </c>
      <c r="B10" s="86" t="s">
        <v>87</v>
      </c>
      <c r="C10" s="87" t="s">
        <v>27</v>
      </c>
      <c r="D10" s="87" t="s">
        <v>95</v>
      </c>
      <c r="E10" s="88">
        <v>1</v>
      </c>
      <c r="F10" s="89" t="s">
        <v>1</v>
      </c>
      <c r="G10" s="90">
        <v>0</v>
      </c>
      <c r="H10" s="91">
        <v>0</v>
      </c>
      <c r="I10" s="92">
        <v>0</v>
      </c>
      <c r="J10" s="91">
        <v>0</v>
      </c>
      <c r="K10" s="93">
        <v>0</v>
      </c>
      <c r="L10" s="94">
        <v>0</v>
      </c>
      <c r="M10" s="27"/>
      <c r="N10" s="24"/>
    </row>
    <row r="11" spans="1:14" s="14" customFormat="1" ht="68.25" customHeight="1" thickBot="1">
      <c r="A11" s="114" t="s">
        <v>9</v>
      </c>
      <c r="B11" s="115" t="s">
        <v>96</v>
      </c>
      <c r="C11" s="116" t="s">
        <v>97</v>
      </c>
      <c r="D11" s="115" t="s">
        <v>16</v>
      </c>
      <c r="E11" s="117">
        <v>1</v>
      </c>
      <c r="F11" s="117">
        <v>1</v>
      </c>
      <c r="G11" s="118">
        <f>SUM(G6:G9)</f>
        <v>204.39999999999998</v>
      </c>
      <c r="H11" s="119">
        <f>SUM(H6:H9)</f>
        <v>2724500</v>
      </c>
      <c r="I11" s="119">
        <f>SUM(I6:I9)</f>
        <v>895200</v>
      </c>
      <c r="J11" s="120">
        <f>SUM(J6:J9)</f>
        <v>2724500</v>
      </c>
      <c r="K11" s="121">
        <f>SUM(K6:K9)</f>
        <v>317200</v>
      </c>
      <c r="L11" s="122">
        <f>K11/J11</f>
        <v>0.11642503211598458</v>
      </c>
      <c r="M11" s="27"/>
      <c r="N11" s="24"/>
    </row>
    <row r="12" spans="1:13" ht="68.25" customHeight="1" thickTop="1">
      <c r="A12" s="109"/>
      <c r="B12" s="110"/>
      <c r="C12" s="111"/>
      <c r="D12" s="127" t="s">
        <v>100</v>
      </c>
      <c r="E12" s="128"/>
      <c r="F12" s="128"/>
      <c r="G12" s="128"/>
      <c r="H12" s="128"/>
      <c r="I12" s="112"/>
      <c r="J12" s="112"/>
      <c r="K12" s="112"/>
      <c r="L12" s="113"/>
      <c r="M12" s="27"/>
    </row>
    <row r="13" spans="1:8" ht="54.75" customHeight="1">
      <c r="A13" s="3" t="s">
        <v>103</v>
      </c>
      <c r="D13" s="135"/>
      <c r="E13" s="136"/>
      <c r="F13" s="136"/>
      <c r="G13" s="136"/>
      <c r="H13" s="136"/>
    </row>
  </sheetData>
  <sheetProtection/>
  <autoFilter ref="A6:L12"/>
  <mergeCells count="9">
    <mergeCell ref="D13:H13"/>
    <mergeCell ref="A1:J1"/>
    <mergeCell ref="A4:C4"/>
    <mergeCell ref="A2:O2"/>
    <mergeCell ref="I4:J4"/>
    <mergeCell ref="A3:C3"/>
    <mergeCell ref="E3:I3"/>
    <mergeCell ref="E4:G4"/>
    <mergeCell ref="D12:H12"/>
  </mergeCells>
  <printOptions horizontalCentered="1"/>
  <pageMargins left="0.3937007874015748" right="0.3937007874015748" top="0.3937007874015748" bottom="0.3937007874015748" header="0.1968503937007874" footer="0.1968503937007874"/>
  <pageSetup horizontalDpi="1200" verticalDpi="1200" orientation="landscape" paperSize="9" scale="49" r:id="rId1"/>
  <headerFooter alignWithMargins="0">
    <oddHeader>&amp;C&amp;A&amp;R&amp;"Arial CE,tučné"&amp;14TABULKA č. 3</oddHeader>
    <oddFooter>&amp;LZpracovala: Jana Bauerová
administrátor grant.programu
&amp;D&amp;CStránka  9  z 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bauerova</dc:creator>
  <cp:keywords/>
  <dc:description/>
  <cp:lastModifiedBy>bauerova</cp:lastModifiedBy>
  <cp:lastPrinted>2007-06-14T07:52:13Z</cp:lastPrinted>
  <dcterms:created xsi:type="dcterms:W3CDTF">2006-01-25T13:32:26Z</dcterms:created>
  <dcterms:modified xsi:type="dcterms:W3CDTF">2007-07-04T12:59:22Z</dcterms:modified>
  <cp:category/>
  <cp:version/>
  <cp:contentType/>
  <cp:contentStatus/>
</cp:coreProperties>
</file>