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662" activeTab="0"/>
  </bookViews>
  <sheets>
    <sheet name="CR - Opatření 2" sheetId="1" r:id="rId1"/>
  </sheets>
  <definedNames>
    <definedName name="_xlnm._FilterDatabase" localSheetId="0" hidden="1">'CR - Opatření 2'!$A$6:$L$14</definedName>
    <definedName name="_xlnm.Print_Area" localSheetId="0">'CR - Opatření 2'!$A$1:$L$16</definedName>
  </definedNames>
  <calcPr fullCalcOnLoad="1"/>
</workbook>
</file>

<file path=xl/sharedStrings.xml><?xml version="1.0" encoding="utf-8"?>
<sst xmlns="http://schemas.openxmlformats.org/spreadsheetml/2006/main" count="63" uniqueCount="48">
  <si>
    <t>ALOKOVANÁ ČÁSTKA</t>
  </si>
  <si>
    <t>-</t>
  </si>
  <si>
    <t>Hodnotící tabulka</t>
  </si>
  <si>
    <t>NÁZEV PROJEKTU</t>
  </si>
  <si>
    <t>ŽADATEL</t>
  </si>
  <si>
    <t>PRÁVNÍ FORMA</t>
  </si>
  <si>
    <t>ČÍSELNÝ KÓD ŽÁDOSTI</t>
  </si>
  <si>
    <t>CELKEM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</si>
  <si>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</si>
  <si>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</si>
  <si>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</si>
  <si>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</si>
  <si>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</si>
  <si>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</si>
  <si>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</si>
  <si>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 xml:space="preserve"> ŽÁDOSTÍ</t>
  </si>
  <si>
    <t>VYŘAZENO V 2 KOLE HODNOTÍCÍ KOMISÍ</t>
  </si>
  <si>
    <t>navržený příspěvek v %</t>
  </si>
  <si>
    <t>Min. - max. výše požadovan.příspěvku</t>
  </si>
  <si>
    <t>občanské sdružení</t>
  </si>
  <si>
    <t>ANO</t>
  </si>
  <si>
    <t>Grantový program na podporu cestovního ruchu v roce  2008</t>
  </si>
  <si>
    <t>Opatření č. 2 - Písecká čítanka 1. výzva k 31. 1. 2008 číslo výzvy 5822/1</t>
  </si>
  <si>
    <t>5822/1/01</t>
  </si>
  <si>
    <t>5822/1/02</t>
  </si>
  <si>
    <t>5822/1/03</t>
  </si>
  <si>
    <t>5822/1/04</t>
  </si>
  <si>
    <t>5822/1/05</t>
  </si>
  <si>
    <t>5822/1/06</t>
  </si>
  <si>
    <t>5822/1/07</t>
  </si>
  <si>
    <t>Český esperantský svaz</t>
  </si>
  <si>
    <t>Ekologické centrum - Elektrárna královského města Písku</t>
  </si>
  <si>
    <t>Filmová akademie Miroslava Ondříčka v Písku</t>
  </si>
  <si>
    <t>Jablečný koláč</t>
  </si>
  <si>
    <t>Regio Písek</t>
  </si>
  <si>
    <t>Sladovna Písek</t>
  </si>
  <si>
    <t>ZUŠ Otakara Ševčíka Písek</t>
  </si>
  <si>
    <t>obecně prospěšná společnost</t>
  </si>
  <si>
    <t>škola</t>
  </si>
  <si>
    <t>III-a-Sabla Printepo (3. ročník Písecké jaro)</t>
  </si>
  <si>
    <t>Řeka Otava - zdroj zábavy i poučení</t>
  </si>
  <si>
    <t>Jak se stříhá film</t>
  </si>
  <si>
    <t>Workshop Cipískoviště 2008</t>
  </si>
  <si>
    <t>Písecké hory - program EVVO</t>
  </si>
  <si>
    <t>Letní tvůrčí dílny ve Sladovně</t>
  </si>
  <si>
    <t>Mezinárodní kurzy mladých klavíristů</t>
  </si>
  <si>
    <t>nevyčerpané prostředky činí Kč 142.880,--</t>
  </si>
  <si>
    <t>BYLO PODÁNO 7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</si>
</sst>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19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38"/>
      <name val="Arial CE"/>
      <family val="2"/>
    </font>
    <font>
      <b/>
      <sz val="24"/>
      <name val="Arial CE"/>
      <family val="2"/>
    </font>
    <font>
      <b/>
      <sz val="26"/>
      <name val="Arial CE"/>
      <family val="2"/>
    </font>
    <font>
      <b/>
      <sz val="4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18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18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65" fontId="5" fillId="0" borderId="0" xfId="18" applyNumberFormat="1" applyFont="1" applyBorder="1" applyAlignment="1">
      <alignment horizontal="center" wrapText="1"/>
    </xf>
    <xf numFmtId="44" fontId="8" fillId="0" borderId="1" xfId="18" applyFont="1" applyBorder="1" applyAlignment="1">
      <alignment horizontal="center" vertical="center" textRotation="90" wrapText="1"/>
    </xf>
    <xf numFmtId="44" fontId="8" fillId="0" borderId="2" xfId="18" applyFont="1" applyBorder="1" applyAlignment="1">
      <alignment horizontal="center" vertical="center" wrapText="1"/>
    </xf>
    <xf numFmtId="44" fontId="8" fillId="0" borderId="2" xfId="18" applyFont="1" applyBorder="1" applyAlignment="1">
      <alignment horizontal="center" vertical="center" textRotation="90" wrapText="1"/>
    </xf>
    <xf numFmtId="44" fontId="8" fillId="2" borderId="2" xfId="18" applyFont="1" applyFill="1" applyBorder="1" applyAlignment="1">
      <alignment horizontal="center" vertical="center" textRotation="90" wrapText="1"/>
    </xf>
    <xf numFmtId="44" fontId="8" fillId="2" borderId="3" xfId="18" applyFont="1" applyFill="1" applyBorder="1" applyAlignment="1">
      <alignment horizontal="center" vertical="center" textRotation="90" wrapText="1"/>
    </xf>
    <xf numFmtId="166" fontId="8" fillId="2" borderId="4" xfId="20" applyNumberFormat="1" applyFont="1" applyFill="1" applyBorder="1" applyAlignment="1">
      <alignment horizontal="center" vertical="center" wrapText="1"/>
    </xf>
    <xf numFmtId="44" fontId="6" fillId="2" borderId="2" xfId="18" applyFont="1" applyFill="1" applyBorder="1" applyAlignment="1">
      <alignment horizontal="center" vertical="center" textRotation="90" wrapText="1"/>
    </xf>
    <xf numFmtId="165" fontId="5" fillId="0" borderId="0" xfId="18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65" fontId="12" fillId="0" borderId="0" xfId="18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73" fontId="5" fillId="0" borderId="0" xfId="18" applyNumberFormat="1" applyFont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165" fontId="1" fillId="0" borderId="5" xfId="18" applyNumberFormat="1" applyFont="1" applyBorder="1" applyAlignment="1">
      <alignment wrapText="1"/>
    </xf>
    <xf numFmtId="165" fontId="1" fillId="0" borderId="5" xfId="18" applyNumberFormat="1" applyFont="1" applyFill="1" applyBorder="1" applyAlignment="1">
      <alignment wrapText="1"/>
    </xf>
    <xf numFmtId="165" fontId="1" fillId="3" borderId="5" xfId="18" applyNumberFormat="1" applyFont="1" applyFill="1" applyBorder="1" applyAlignment="1">
      <alignment wrapText="1"/>
    </xf>
    <xf numFmtId="0" fontId="8" fillId="0" borderId="5" xfId="0" applyFont="1" applyFill="1" applyBorder="1" applyAlignment="1">
      <alignment/>
    </xf>
    <xf numFmtId="165" fontId="1" fillId="0" borderId="6" xfId="18" applyNumberFormat="1" applyFont="1" applyFill="1" applyBorder="1" applyAlignment="1">
      <alignment wrapText="1"/>
    </xf>
    <xf numFmtId="165" fontId="1" fillId="4" borderId="5" xfId="18" applyNumberFormat="1" applyFont="1" applyFill="1" applyBorder="1" applyAlignment="1">
      <alignment wrapText="1"/>
    </xf>
    <xf numFmtId="49" fontId="1" fillId="0" borderId="7" xfId="0" applyNumberFormat="1" applyFont="1" applyBorder="1" applyAlignment="1" applyProtection="1">
      <alignment horizontal="left" wrapText="1"/>
      <protection locked="0"/>
    </xf>
    <xf numFmtId="49" fontId="1" fillId="0" borderId="5" xfId="0" applyNumberFormat="1" applyFont="1" applyBorder="1" applyAlignment="1" applyProtection="1">
      <alignment horizontal="left" wrapText="1"/>
      <protection locked="0"/>
    </xf>
    <xf numFmtId="49" fontId="1" fillId="4" borderId="5" xfId="0" applyNumberFormat="1" applyFont="1" applyFill="1" applyBorder="1" applyAlignment="1" applyProtection="1">
      <alignment horizontal="left" wrapText="1"/>
      <protection locked="0"/>
    </xf>
    <xf numFmtId="165" fontId="8" fillId="2" borderId="7" xfId="18" applyNumberFormat="1" applyFont="1" applyFill="1" applyBorder="1" applyAlignment="1">
      <alignment horizontal="center" vertical="center" wrapText="1"/>
    </xf>
    <xf numFmtId="189" fontId="8" fillId="2" borderId="7" xfId="15" applyNumberFormat="1" applyFont="1" applyFill="1" applyBorder="1" applyAlignment="1">
      <alignment horizontal="center" vertical="center" wrapText="1"/>
    </xf>
    <xf numFmtId="179" fontId="8" fillId="2" borderId="7" xfId="15" applyNumberFormat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 applyProtection="1">
      <alignment horizontal="left" wrapText="1"/>
      <protection locked="0"/>
    </xf>
    <xf numFmtId="0" fontId="8" fillId="0" borderId="5" xfId="0" applyFont="1" applyBorder="1" applyAlignment="1">
      <alignment horizontal="left" wrapText="1"/>
    </xf>
    <xf numFmtId="49" fontId="8" fillId="0" borderId="5" xfId="0" applyNumberFormat="1" applyFont="1" applyBorder="1" applyAlignment="1" applyProtection="1">
      <alignment horizontal="left" wrapText="1"/>
      <protection locked="0"/>
    </xf>
    <xf numFmtId="0" fontId="8" fillId="4" borderId="5" xfId="0" applyFont="1" applyFill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49" fontId="8" fillId="0" borderId="8" xfId="0" applyNumberFormat="1" applyFont="1" applyBorder="1" applyAlignment="1">
      <alignment horizontal="left" wrapText="1"/>
    </xf>
    <xf numFmtId="49" fontId="8" fillId="0" borderId="9" xfId="0" applyNumberFormat="1" applyFont="1" applyBorder="1" applyAlignment="1">
      <alignment horizontal="left" wrapText="1"/>
    </xf>
    <xf numFmtId="49" fontId="8" fillId="4" borderId="9" xfId="0" applyNumberFormat="1" applyFont="1" applyFill="1" applyBorder="1" applyAlignment="1">
      <alignment horizontal="left" wrapText="1"/>
    </xf>
    <xf numFmtId="49" fontId="8" fillId="5" borderId="10" xfId="0" applyNumberFormat="1" applyFont="1" applyFill="1" applyBorder="1" applyAlignment="1">
      <alignment horizontal="left" wrapText="1"/>
    </xf>
    <xf numFmtId="0" fontId="8" fillId="5" borderId="11" xfId="0" applyFont="1" applyFill="1" applyBorder="1" applyAlignment="1">
      <alignment horizontal="right" wrapText="1"/>
    </xf>
    <xf numFmtId="0" fontId="8" fillId="5" borderId="11" xfId="0" applyFont="1" applyFill="1" applyBorder="1" applyAlignment="1">
      <alignment horizontal="left" wrapText="1"/>
    </xf>
    <xf numFmtId="0" fontId="8" fillId="5" borderId="12" xfId="0" applyFont="1" applyFill="1" applyBorder="1" applyAlignment="1">
      <alignment horizontal="center" wrapText="1"/>
    </xf>
    <xf numFmtId="189" fontId="8" fillId="5" borderId="12" xfId="0" applyNumberFormat="1" applyFont="1" applyFill="1" applyBorder="1" applyAlignment="1">
      <alignment wrapText="1"/>
    </xf>
    <xf numFmtId="165" fontId="8" fillId="5" borderId="12" xfId="18" applyNumberFormat="1" applyFont="1" applyFill="1" applyBorder="1" applyAlignment="1">
      <alignment wrapText="1"/>
    </xf>
    <xf numFmtId="166" fontId="8" fillId="5" borderId="13" xfId="2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44" fontId="0" fillId="0" borderId="15" xfId="18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9" fontId="8" fillId="4" borderId="7" xfId="15" applyNumberFormat="1" applyFont="1" applyFill="1" applyBorder="1" applyAlignment="1">
      <alignment horizontal="center" vertical="center" wrapText="1"/>
    </xf>
    <xf numFmtId="189" fontId="8" fillId="4" borderId="7" xfId="15" applyNumberFormat="1" applyFont="1" applyFill="1" applyBorder="1" applyAlignment="1">
      <alignment horizontal="center" vertical="center" wrapText="1"/>
    </xf>
    <xf numFmtId="165" fontId="8" fillId="4" borderId="7" xfId="18" applyNumberFormat="1" applyFont="1" applyFill="1" applyBorder="1" applyAlignment="1">
      <alignment horizontal="center" vertical="center" wrapText="1"/>
    </xf>
    <xf numFmtId="166" fontId="8" fillId="4" borderId="4" xfId="2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165" fontId="5" fillId="0" borderId="0" xfId="18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15" fillId="0" borderId="0" xfId="0" applyFont="1" applyBorder="1" applyAlignment="1">
      <alignment horizontal="left" wrapText="1"/>
    </xf>
    <xf numFmtId="165" fontId="16" fillId="2" borderId="0" xfId="18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="51" zoomScaleNormal="51" zoomScaleSheetLayoutView="51" workbookViewId="0" topLeftCell="A4">
      <selection activeCell="B31" sqref="B31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6" customWidth="1"/>
    <col min="15" max="16384" width="9.125" style="1" customWidth="1"/>
  </cols>
  <sheetData>
    <row r="1" spans="1:15" s="7" customFormat="1" ht="54.75" customHeight="1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28"/>
      <c r="L1" s="28"/>
      <c r="M1" s="28"/>
      <c r="N1" s="28"/>
      <c r="O1" s="28"/>
    </row>
    <row r="2" spans="1:15" s="29" customFormat="1" ht="52.5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7" customFormat="1" ht="51" customHeight="1">
      <c r="A3" s="78" t="s">
        <v>2</v>
      </c>
      <c r="B3" s="78"/>
      <c r="C3" s="78"/>
      <c r="D3" s="31" t="s">
        <v>0</v>
      </c>
      <c r="E3" s="82">
        <v>400000</v>
      </c>
      <c r="F3" s="82"/>
      <c r="G3" s="82"/>
      <c r="H3" s="83"/>
      <c r="I3" s="83"/>
      <c r="J3" s="15"/>
      <c r="K3" s="13"/>
      <c r="L3" s="10"/>
      <c r="M3" s="10"/>
      <c r="N3" s="24"/>
      <c r="O3" s="10"/>
    </row>
    <row r="4" spans="1:16" s="7" customFormat="1" ht="23.25" customHeight="1">
      <c r="A4" s="75"/>
      <c r="B4" s="75"/>
      <c r="C4" s="75"/>
      <c r="D4" s="10" t="s">
        <v>18</v>
      </c>
      <c r="E4" s="77">
        <v>20000</v>
      </c>
      <c r="F4" s="84"/>
      <c r="G4" s="84"/>
      <c r="H4" s="30" t="s">
        <v>1</v>
      </c>
      <c r="I4" s="77">
        <v>100000</v>
      </c>
      <c r="J4" s="77"/>
      <c r="M4" s="23"/>
      <c r="N4" s="25"/>
      <c r="O4" s="23"/>
      <c r="P4" s="23"/>
    </row>
    <row r="5" spans="1:14" s="5" customFormat="1" ht="32.2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4"/>
    </row>
    <row r="6" spans="1:14" s="5" customFormat="1" ht="182.25" customHeight="1" thickBot="1">
      <c r="A6" s="16" t="s">
        <v>6</v>
      </c>
      <c r="B6" s="17" t="s">
        <v>4</v>
      </c>
      <c r="C6" s="17" t="s">
        <v>5</v>
      </c>
      <c r="D6" s="17" t="s">
        <v>3</v>
      </c>
      <c r="E6" s="22" t="s">
        <v>11</v>
      </c>
      <c r="F6" s="22" t="s">
        <v>16</v>
      </c>
      <c r="G6" s="22" t="s">
        <v>12</v>
      </c>
      <c r="H6" s="18" t="s">
        <v>9</v>
      </c>
      <c r="I6" s="18" t="s">
        <v>8</v>
      </c>
      <c r="J6" s="19" t="s">
        <v>10</v>
      </c>
      <c r="K6" s="19" t="s">
        <v>13</v>
      </c>
      <c r="L6" s="20" t="s">
        <v>17</v>
      </c>
      <c r="N6" s="24"/>
    </row>
    <row r="7" spans="1:14" s="14" customFormat="1" ht="56.25" customHeight="1" thickTop="1">
      <c r="A7" s="49" t="s">
        <v>23</v>
      </c>
      <c r="B7" s="48" t="s">
        <v>30</v>
      </c>
      <c r="C7" s="38" t="s">
        <v>19</v>
      </c>
      <c r="D7" s="44" t="s">
        <v>39</v>
      </c>
      <c r="E7" s="43" t="s">
        <v>1</v>
      </c>
      <c r="F7" s="43" t="s">
        <v>1</v>
      </c>
      <c r="G7" s="42">
        <v>77.3</v>
      </c>
      <c r="H7" s="36">
        <v>80000</v>
      </c>
      <c r="I7" s="36">
        <v>37500</v>
      </c>
      <c r="J7" s="36">
        <v>65000</v>
      </c>
      <c r="K7" s="41">
        <v>30550</v>
      </c>
      <c r="L7" s="21">
        <f aca="true" t="shared" si="0" ref="L7:L14">K7/J7</f>
        <v>0.47</v>
      </c>
      <c r="M7" s="27"/>
      <c r="N7" s="24"/>
    </row>
    <row r="8" spans="1:14" s="14" customFormat="1" ht="56.25" customHeight="1">
      <c r="A8" s="51" t="s">
        <v>24</v>
      </c>
      <c r="B8" s="47" t="s">
        <v>31</v>
      </c>
      <c r="C8" s="40" t="s">
        <v>37</v>
      </c>
      <c r="D8" s="47" t="s">
        <v>40</v>
      </c>
      <c r="E8" s="71" t="s">
        <v>20</v>
      </c>
      <c r="F8" s="71" t="s">
        <v>1</v>
      </c>
      <c r="G8" s="72">
        <v>13</v>
      </c>
      <c r="H8" s="37">
        <v>100000</v>
      </c>
      <c r="I8" s="37">
        <v>75000</v>
      </c>
      <c r="J8" s="37">
        <v>100000</v>
      </c>
      <c r="K8" s="73">
        <v>0</v>
      </c>
      <c r="L8" s="74">
        <f t="shared" si="0"/>
        <v>0</v>
      </c>
      <c r="M8" s="27"/>
      <c r="N8" s="24"/>
    </row>
    <row r="9" spans="1:14" s="14" customFormat="1" ht="56.25" customHeight="1">
      <c r="A9" s="51" t="s">
        <v>25</v>
      </c>
      <c r="B9" s="47" t="s">
        <v>32</v>
      </c>
      <c r="C9" s="40" t="s">
        <v>37</v>
      </c>
      <c r="D9" s="47" t="s">
        <v>41</v>
      </c>
      <c r="E9" s="71" t="s">
        <v>1</v>
      </c>
      <c r="F9" s="71" t="s">
        <v>20</v>
      </c>
      <c r="G9" s="72">
        <v>47.7</v>
      </c>
      <c r="H9" s="37">
        <v>200000</v>
      </c>
      <c r="I9" s="37">
        <v>100000</v>
      </c>
      <c r="J9" s="37">
        <v>200000</v>
      </c>
      <c r="K9" s="73">
        <v>0</v>
      </c>
      <c r="L9" s="74">
        <f t="shared" si="0"/>
        <v>0</v>
      </c>
      <c r="M9" s="27"/>
      <c r="N9" s="24"/>
    </row>
    <row r="10" spans="1:14" s="14" customFormat="1" ht="56.25" customHeight="1">
      <c r="A10" s="50" t="s">
        <v>26</v>
      </c>
      <c r="B10" s="35" t="s">
        <v>33</v>
      </c>
      <c r="C10" s="39" t="s">
        <v>19</v>
      </c>
      <c r="D10" s="45" t="s">
        <v>42</v>
      </c>
      <c r="E10" s="43" t="s">
        <v>1</v>
      </c>
      <c r="F10" s="43" t="s">
        <v>1</v>
      </c>
      <c r="G10" s="42">
        <v>83.8</v>
      </c>
      <c r="H10" s="33">
        <v>97226</v>
      </c>
      <c r="I10" s="32">
        <v>62633</v>
      </c>
      <c r="J10" s="33">
        <v>97226</v>
      </c>
      <c r="K10" s="41">
        <v>62633</v>
      </c>
      <c r="L10" s="21">
        <f t="shared" si="0"/>
        <v>0.644200111081398</v>
      </c>
      <c r="M10" s="27"/>
      <c r="N10" s="24"/>
    </row>
    <row r="11" spans="1:14" s="14" customFormat="1" ht="56.25" customHeight="1">
      <c r="A11" s="50" t="s">
        <v>27</v>
      </c>
      <c r="B11" s="35" t="s">
        <v>34</v>
      </c>
      <c r="C11" s="39" t="s">
        <v>37</v>
      </c>
      <c r="D11" s="45" t="s">
        <v>43</v>
      </c>
      <c r="E11" s="43" t="s">
        <v>1</v>
      </c>
      <c r="F11" s="43" t="s">
        <v>1</v>
      </c>
      <c r="G11" s="42">
        <v>81.7</v>
      </c>
      <c r="H11" s="33">
        <v>90000</v>
      </c>
      <c r="I11" s="32">
        <v>67500</v>
      </c>
      <c r="J11" s="33">
        <v>90000</v>
      </c>
      <c r="K11" s="41">
        <v>67500</v>
      </c>
      <c r="L11" s="21">
        <f t="shared" si="0"/>
        <v>0.75</v>
      </c>
      <c r="M11" s="27"/>
      <c r="N11" s="24"/>
    </row>
    <row r="12" spans="1:14" s="14" customFormat="1" ht="56.25" customHeight="1">
      <c r="A12" s="50" t="s">
        <v>28</v>
      </c>
      <c r="B12" s="45" t="s">
        <v>35</v>
      </c>
      <c r="C12" s="39" t="s">
        <v>37</v>
      </c>
      <c r="D12" s="46" t="s">
        <v>44</v>
      </c>
      <c r="E12" s="43" t="s">
        <v>1</v>
      </c>
      <c r="F12" s="43" t="s">
        <v>1</v>
      </c>
      <c r="G12" s="42">
        <v>79.7</v>
      </c>
      <c r="H12" s="33">
        <v>54600</v>
      </c>
      <c r="I12" s="32">
        <v>40950</v>
      </c>
      <c r="J12" s="33">
        <v>54600</v>
      </c>
      <c r="K12" s="41">
        <v>40950</v>
      </c>
      <c r="L12" s="21">
        <f t="shared" si="0"/>
        <v>0.75</v>
      </c>
      <c r="M12" s="27"/>
      <c r="N12" s="24"/>
    </row>
    <row r="13" spans="1:14" s="14" customFormat="1" ht="56.25" customHeight="1">
      <c r="A13" s="50" t="s">
        <v>29</v>
      </c>
      <c r="B13" s="35" t="s">
        <v>36</v>
      </c>
      <c r="C13" s="59" t="s">
        <v>38</v>
      </c>
      <c r="D13" s="45" t="s">
        <v>45</v>
      </c>
      <c r="E13" s="43">
        <v>0</v>
      </c>
      <c r="F13" s="43">
        <v>0</v>
      </c>
      <c r="G13" s="42">
        <v>79</v>
      </c>
      <c r="H13" s="33">
        <v>160000</v>
      </c>
      <c r="I13" s="34">
        <v>65000</v>
      </c>
      <c r="J13" s="33">
        <v>136600</v>
      </c>
      <c r="K13" s="41">
        <v>55487</v>
      </c>
      <c r="L13" s="21">
        <f t="shared" si="0"/>
        <v>0.4062005856515373</v>
      </c>
      <c r="M13" s="27"/>
      <c r="N13" s="24"/>
    </row>
    <row r="14" spans="1:13" ht="42.75" customHeight="1" thickBot="1">
      <c r="A14" s="52" t="s">
        <v>7</v>
      </c>
      <c r="B14" s="53" t="s">
        <v>47</v>
      </c>
      <c r="C14" s="54" t="s">
        <v>15</v>
      </c>
      <c r="D14" s="53" t="s">
        <v>14</v>
      </c>
      <c r="E14" s="55">
        <v>1</v>
      </c>
      <c r="F14" s="55">
        <v>1</v>
      </c>
      <c r="G14" s="56">
        <f>SUM(G7:G13)</f>
        <v>462.2</v>
      </c>
      <c r="H14" s="57">
        <f>SUM(H7:H13)</f>
        <v>781826</v>
      </c>
      <c r="I14" s="57">
        <f>SUM(I7:I13)</f>
        <v>448583</v>
      </c>
      <c r="J14" s="57">
        <f>SUM(J7:J13)</f>
        <v>743426</v>
      </c>
      <c r="K14" s="57">
        <f>SUM(K7:K13)</f>
        <v>257120</v>
      </c>
      <c r="L14" s="58">
        <f t="shared" si="0"/>
        <v>0.3458582293328455</v>
      </c>
      <c r="M14" s="27"/>
    </row>
    <row r="15" spans="1:12" ht="28.5" thickTop="1">
      <c r="A15" s="60"/>
      <c r="B15" s="61"/>
      <c r="C15" s="61"/>
      <c r="D15" s="61"/>
      <c r="E15" s="62"/>
      <c r="F15" s="62"/>
      <c r="G15" s="63"/>
      <c r="H15" s="62"/>
      <c r="I15" s="63"/>
      <c r="J15" s="63"/>
      <c r="K15" s="64"/>
      <c r="L15" s="65"/>
    </row>
    <row r="16" spans="1:12" ht="31.5" customHeight="1" thickBot="1">
      <c r="A16" s="66"/>
      <c r="B16" s="67"/>
      <c r="C16" s="67"/>
      <c r="D16" s="79" t="s">
        <v>46</v>
      </c>
      <c r="E16" s="80"/>
      <c r="F16" s="80"/>
      <c r="G16" s="80"/>
      <c r="H16" s="80"/>
      <c r="I16" s="68"/>
      <c r="J16" s="68"/>
      <c r="K16" s="69"/>
      <c r="L16" s="70"/>
    </row>
  </sheetData>
  <sheetProtection/>
  <autoFilter ref="A6:L14"/>
  <mergeCells count="8">
    <mergeCell ref="D16:H16"/>
    <mergeCell ref="A1:J1"/>
    <mergeCell ref="A4:C4"/>
    <mergeCell ref="A2:O2"/>
    <mergeCell ref="I4:J4"/>
    <mergeCell ref="A3:C3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5" r:id="rId1"/>
  <headerFooter alignWithMargins="0">
    <oddHeader>&amp;R&amp;"Arial CE,Tučné"&amp;14TABULKA č. 2</oddHeader>
    <oddFooter>&amp;C&amp;14Strana 7 (celkem 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grafika</cp:lastModifiedBy>
  <cp:lastPrinted>2008-03-02T16:07:19Z</cp:lastPrinted>
  <dcterms:created xsi:type="dcterms:W3CDTF">2006-01-25T13:32:26Z</dcterms:created>
  <dcterms:modified xsi:type="dcterms:W3CDTF">2008-04-22T06:23:08Z</dcterms:modified>
  <cp:category/>
  <cp:version/>
  <cp:contentType/>
  <cp:contentStatus/>
</cp:coreProperties>
</file>