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662" activeTab="0"/>
  </bookViews>
  <sheets>
    <sheet name="CR - Opatření 3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<sst xmlns="http://schemas.openxmlformats.org/spreadsheetml/2006/main" count="68" uniqueCount="52">
  <si>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ALOKOVANÁ ČÁSTKA</t>
  </si>
  <si>
    <t>-</t>
  </si>
  <si>
    <t>Hodnotící tabulka</t>
  </si>
  <si>
    <t>NÁZEV PROJEKTU</t>
  </si>
  <si>
    <t>ŽADATEL</t>
  </si>
  <si>
    <t>PRÁVNÍ FORMA</t>
  </si>
  <si>
    <t>ČÍSELNÝ KÓD ŽÁDOSTI</t>
  </si>
  <si>
    <t>CELKEM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</si>
  <si>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</si>
  <si>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</si>
  <si>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</si>
  <si>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</si>
  <si>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</si>
  <si>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</si>
  <si>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</si>
  <si>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 xml:space="preserve"> ŽÁDOSTÍ</t>
  </si>
  <si>
    <t>VYŘAZENO V 2 KOLE HODNOTÍCÍ KOMISÍ</t>
  </si>
  <si>
    <t>navržený příspěvek v %</t>
  </si>
  <si>
    <t>Min. - max. výše požadovan.příspěvku</t>
  </si>
  <si>
    <t>občanské sdružení</t>
  </si>
  <si>
    <t>Robin Mikušiak</t>
  </si>
  <si>
    <t>OSVČ</t>
  </si>
  <si>
    <t>CG 1 Invest</t>
  </si>
  <si>
    <t>ANO</t>
  </si>
  <si>
    <t>Grantový program na podporu cestovního ruchu v roce  2008</t>
  </si>
  <si>
    <t>obecně prospěšná společnost</t>
  </si>
  <si>
    <t>Opatření č. 3 - Město Písek - Centrum cestovního ruchu 1. výzva k 31. 1. 2008 číslo výzvy 5823/1</t>
  </si>
  <si>
    <t>5823/1/01</t>
  </si>
  <si>
    <t>5823/1/02</t>
  </si>
  <si>
    <t>5823/1/03</t>
  </si>
  <si>
    <t>5823/1/04</t>
  </si>
  <si>
    <t>5823/1/05</t>
  </si>
  <si>
    <t>5823/1/06</t>
  </si>
  <si>
    <t>5823/1/07</t>
  </si>
  <si>
    <t>5823/1/08</t>
  </si>
  <si>
    <t>BYLO PODÁNO 8</t>
  </si>
  <si>
    <t>Centrum kultury Písek</t>
  </si>
  <si>
    <t>Cyklo Švec</t>
  </si>
  <si>
    <t>Filmová akademie Miroslav Ondříčka v Písku</t>
  </si>
  <si>
    <t>Milan Mazanec</t>
  </si>
  <si>
    <t>Svaz technických sportů Prácheňsko</t>
  </si>
  <si>
    <t>Svaz vodáků ČR - Klub vodáků Racek Písek</t>
  </si>
  <si>
    <t>s. r. o.</t>
  </si>
  <si>
    <t>21. ročník Mezinárodních houslových kurzů pro mládež</t>
  </si>
  <si>
    <t>Písek - rekreačně sportovní pobyty - golfový turnaj 1. ročník</t>
  </si>
  <si>
    <t>Galaxy Cyklo Švec MTB Maraton</t>
  </si>
  <si>
    <t>Film Summer Workshop</t>
  </si>
  <si>
    <t>Mezinárodní sympozium hokejových trenérů</t>
  </si>
  <si>
    <t>X BOX 360 SLOPESTYLE</t>
  </si>
  <si>
    <t>Zajištění sportovních akcí na areálu ATS Hradiště</t>
  </si>
  <si>
    <t>Čištění řeky Otavy a Blanice</t>
  </si>
  <si>
    <t>nevyčerpané prostředky činí Kč 15.050,--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</si>
</sst>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17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24"/>
      <name val="Arial CE"/>
      <family val="2"/>
    </font>
    <font>
      <b/>
      <sz val="26"/>
      <name val="Arial CE"/>
      <family val="2"/>
    </font>
    <font>
      <sz val="8"/>
      <name val="Arial CE"/>
      <family val="0"/>
    </font>
    <font>
      <b/>
      <sz val="2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0" fillId="0" borderId="0" xfId="0" applyNumberFormat="1" applyBorder="1" applyAlignment="1">
      <alignment wrapText="1"/>
    </xf>
    <xf numFmtId="173" fontId="5" fillId="0" borderId="0" xfId="18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65" fontId="5" fillId="0" borderId="0" xfId="18" applyNumberFormat="1" applyFont="1" applyBorder="1" applyAlignment="1">
      <alignment horizontal="center" wrapText="1"/>
    </xf>
    <xf numFmtId="44" fontId="8" fillId="0" borderId="1" xfId="18" applyFont="1" applyBorder="1" applyAlignment="1">
      <alignment horizontal="center" vertical="center" textRotation="90" wrapText="1"/>
    </xf>
    <xf numFmtId="44" fontId="8" fillId="0" borderId="2" xfId="18" applyFont="1" applyBorder="1" applyAlignment="1">
      <alignment horizontal="center" vertical="center" wrapText="1"/>
    </xf>
    <xf numFmtId="44" fontId="8" fillId="0" borderId="2" xfId="18" applyFont="1" applyBorder="1" applyAlignment="1">
      <alignment horizontal="center" vertical="center" textRotation="90" wrapText="1"/>
    </xf>
    <xf numFmtId="44" fontId="8" fillId="2" borderId="2" xfId="18" applyFont="1" applyFill="1" applyBorder="1" applyAlignment="1">
      <alignment horizontal="center" vertical="center" textRotation="90" wrapText="1"/>
    </xf>
    <xf numFmtId="44" fontId="8" fillId="2" borderId="3" xfId="18" applyFont="1" applyFill="1" applyBorder="1" applyAlignment="1">
      <alignment horizontal="center" vertical="center" textRotation="90" wrapText="1"/>
    </xf>
    <xf numFmtId="166" fontId="8" fillId="2" borderId="4" xfId="20" applyNumberFormat="1" applyFont="1" applyFill="1" applyBorder="1" applyAlignment="1">
      <alignment horizontal="center" vertical="center" wrapText="1"/>
    </xf>
    <xf numFmtId="44" fontId="6" fillId="2" borderId="2" xfId="18" applyFont="1" applyFill="1" applyBorder="1" applyAlignment="1">
      <alignment horizontal="center" vertical="center" textRotation="90" wrapText="1"/>
    </xf>
    <xf numFmtId="165" fontId="5" fillId="0" borderId="0" xfId="18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165" fontId="11" fillId="0" borderId="0" xfId="18" applyNumberFormat="1" applyFont="1" applyBorder="1" applyAlignment="1">
      <alignment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73" fontId="5" fillId="0" borderId="0" xfId="18" applyNumberFormat="1" applyFont="1" applyBorder="1" applyAlignment="1">
      <alignment horizontal="center" wrapText="1"/>
    </xf>
    <xf numFmtId="0" fontId="13" fillId="2" borderId="0" xfId="0" applyFont="1" applyFill="1" applyBorder="1" applyAlignment="1">
      <alignment wrapText="1"/>
    </xf>
    <xf numFmtId="49" fontId="1" fillId="0" borderId="5" xfId="0" applyNumberFormat="1" applyFont="1" applyBorder="1" applyAlignment="1" applyProtection="1">
      <alignment horizontal="left" wrapText="1"/>
      <protection locked="0"/>
    </xf>
    <xf numFmtId="49" fontId="1" fillId="0" borderId="6" xfId="0" applyNumberFormat="1" applyFont="1" applyBorder="1" applyAlignment="1" applyProtection="1">
      <alignment horizontal="left" wrapText="1"/>
      <protection locked="0"/>
    </xf>
    <xf numFmtId="49" fontId="1" fillId="3" borderId="6" xfId="0" applyNumberFormat="1" applyFont="1" applyFill="1" applyBorder="1" applyAlignment="1" applyProtection="1">
      <alignment horizontal="left" wrapText="1"/>
      <protection locked="0"/>
    </xf>
    <xf numFmtId="165" fontId="8" fillId="2" borderId="5" xfId="18" applyNumberFormat="1" applyFont="1" applyFill="1" applyBorder="1" applyAlignment="1">
      <alignment horizontal="center" vertical="center" wrapText="1"/>
    </xf>
    <xf numFmtId="189" fontId="8" fillId="2" borderId="5" xfId="15" applyNumberFormat="1" applyFont="1" applyFill="1" applyBorder="1" applyAlignment="1">
      <alignment horizontal="center" vertical="center" wrapText="1"/>
    </xf>
    <xf numFmtId="179" fontId="8" fillId="2" borderId="5" xfId="15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 applyProtection="1">
      <alignment horizontal="left" wrapText="1"/>
      <protection locked="0"/>
    </xf>
    <xf numFmtId="0" fontId="8" fillId="0" borderId="6" xfId="0" applyFont="1" applyBorder="1" applyAlignment="1">
      <alignment horizontal="left" wrapText="1"/>
    </xf>
    <xf numFmtId="49" fontId="8" fillId="0" borderId="6" xfId="0" applyNumberFormat="1" applyFont="1" applyBorder="1" applyAlignment="1" applyProtection="1">
      <alignment horizontal="left" wrapText="1"/>
      <protection locked="0"/>
    </xf>
    <xf numFmtId="0" fontId="8" fillId="3" borderId="6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49" fontId="8" fillId="0" borderId="7" xfId="0" applyNumberFormat="1" applyFont="1" applyBorder="1" applyAlignment="1">
      <alignment horizontal="left" wrapText="1"/>
    </xf>
    <xf numFmtId="49" fontId="8" fillId="0" borderId="8" xfId="0" applyNumberFormat="1" applyFont="1" applyBorder="1" applyAlignment="1">
      <alignment horizontal="left" wrapText="1"/>
    </xf>
    <xf numFmtId="49" fontId="8" fillId="3" borderId="8" xfId="0" applyNumberFormat="1" applyFont="1" applyFill="1" applyBorder="1" applyAlignment="1">
      <alignment horizontal="left" wrapText="1"/>
    </xf>
    <xf numFmtId="49" fontId="8" fillId="4" borderId="9" xfId="0" applyNumberFormat="1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right" wrapText="1"/>
    </xf>
    <xf numFmtId="0" fontId="8" fillId="4" borderId="10" xfId="0" applyFont="1" applyFill="1" applyBorder="1" applyAlignment="1">
      <alignment horizontal="left" wrapText="1"/>
    </xf>
    <xf numFmtId="166" fontId="8" fillId="4" borderId="11" xfId="2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9" fontId="8" fillId="3" borderId="5" xfId="15" applyNumberFormat="1" applyFont="1" applyFill="1" applyBorder="1" applyAlignment="1">
      <alignment horizontal="center" vertical="center" wrapText="1"/>
    </xf>
    <xf numFmtId="189" fontId="8" fillId="3" borderId="5" xfId="15" applyNumberFormat="1" applyFont="1" applyFill="1" applyBorder="1" applyAlignment="1">
      <alignment horizontal="center" vertical="center" wrapText="1"/>
    </xf>
    <xf numFmtId="165" fontId="8" fillId="3" borderId="5" xfId="18" applyNumberFormat="1" applyFont="1" applyFill="1" applyBorder="1" applyAlignment="1">
      <alignment horizontal="center" vertical="center" wrapText="1"/>
    </xf>
    <xf numFmtId="166" fontId="8" fillId="3" borderId="4" xfId="2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 applyAlignment="1">
      <alignment/>
    </xf>
    <xf numFmtId="165" fontId="1" fillId="0" borderId="16" xfId="18" applyNumberFormat="1" applyFont="1" applyFill="1" applyBorder="1" applyAlignment="1">
      <alignment horizontal="center" vertical="center" wrapText="1"/>
    </xf>
    <xf numFmtId="165" fontId="1" fillId="0" borderId="6" xfId="18" applyNumberFormat="1" applyFont="1" applyBorder="1" applyAlignment="1">
      <alignment horizontal="center" vertical="center" wrapText="1"/>
    </xf>
    <xf numFmtId="165" fontId="1" fillId="3" borderId="6" xfId="18" applyNumberFormat="1" applyFont="1" applyFill="1" applyBorder="1" applyAlignment="1">
      <alignment horizontal="center" vertical="center" wrapText="1"/>
    </xf>
    <xf numFmtId="165" fontId="1" fillId="0" borderId="6" xfId="18" applyNumberFormat="1" applyFont="1" applyFill="1" applyBorder="1" applyAlignment="1">
      <alignment horizontal="center" vertical="center" wrapText="1"/>
    </xf>
    <xf numFmtId="165" fontId="1" fillId="5" borderId="6" xfId="18" applyNumberFormat="1" applyFont="1" applyFill="1" applyBorder="1" applyAlignment="1">
      <alignment horizontal="center" vertical="center" wrapText="1"/>
    </xf>
    <xf numFmtId="165" fontId="8" fillId="4" borderId="17" xfId="18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189" fontId="8" fillId="4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5" fontId="5" fillId="0" borderId="0" xfId="18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165" fontId="13" fillId="2" borderId="0" xfId="18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="60" zoomScaleNormal="50" workbookViewId="0" topLeftCell="A1">
      <selection activeCell="D18" sqref="D18"/>
    </sheetView>
  </sheetViews>
  <sheetFormatPr defaultColWidth="9.00390625" defaultRowHeight="12.75"/>
  <cols>
    <col min="1" max="1" width="15.75390625" style="0" customWidth="1"/>
    <col min="2" max="2" width="56.625" style="0" customWidth="1"/>
    <col min="3" max="3" width="17.375" style="0" customWidth="1"/>
    <col min="4" max="4" width="64.00390625" style="0" customWidth="1"/>
    <col min="5" max="7" width="9.75390625" style="0" customWidth="1"/>
    <col min="8" max="11" width="24.625" style="0" customWidth="1"/>
    <col min="12" max="12" width="10.875" style="0" customWidth="1"/>
  </cols>
  <sheetData>
    <row r="1" spans="1:15" ht="60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74"/>
      <c r="L1" s="24"/>
      <c r="M1" s="24"/>
      <c r="N1" s="24"/>
      <c r="O1" s="24"/>
    </row>
    <row r="2" spans="1:15" ht="54" customHeight="1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51" customHeight="1">
      <c r="A3" s="69" t="s">
        <v>2</v>
      </c>
      <c r="B3" s="69"/>
      <c r="C3" s="69"/>
      <c r="D3" s="26" t="s">
        <v>0</v>
      </c>
      <c r="E3" s="72">
        <v>665000</v>
      </c>
      <c r="F3" s="72"/>
      <c r="G3" s="72"/>
      <c r="H3" s="73"/>
      <c r="I3" s="73"/>
      <c r="J3" s="11"/>
      <c r="K3" s="9"/>
      <c r="L3" s="7"/>
      <c r="M3" s="7"/>
      <c r="N3" s="20"/>
      <c r="O3" s="7"/>
    </row>
    <row r="4" spans="1:15" ht="24" customHeight="1">
      <c r="A4" s="67"/>
      <c r="B4" s="67"/>
      <c r="C4" s="67"/>
      <c r="D4" s="7" t="s">
        <v>18</v>
      </c>
      <c r="E4" s="68">
        <v>50000</v>
      </c>
      <c r="F4" s="74"/>
      <c r="G4" s="74"/>
      <c r="H4" s="25" t="s">
        <v>1</v>
      </c>
      <c r="I4" s="68">
        <v>200000</v>
      </c>
      <c r="J4" s="68"/>
      <c r="K4" s="5"/>
      <c r="L4" s="5"/>
      <c r="M4" s="19"/>
      <c r="N4" s="21"/>
      <c r="O4" s="19"/>
    </row>
    <row r="5" spans="1:15" ht="39" customHeight="1" thickBot="1">
      <c r="A5" s="8"/>
      <c r="B5" s="2"/>
      <c r="C5" s="2"/>
      <c r="D5" s="2"/>
      <c r="E5" s="6"/>
      <c r="F5" s="6"/>
      <c r="G5" s="4"/>
      <c r="H5" s="6"/>
      <c r="I5" s="4"/>
      <c r="J5" s="4"/>
      <c r="K5" s="3"/>
      <c r="L5" s="3"/>
      <c r="M5" s="3"/>
      <c r="N5" s="20"/>
      <c r="O5" s="3"/>
    </row>
    <row r="6" spans="1:15" ht="180.75" thickBot="1">
      <c r="A6" s="12" t="s">
        <v>6</v>
      </c>
      <c r="B6" s="13" t="s">
        <v>4</v>
      </c>
      <c r="C6" s="13" t="s">
        <v>5</v>
      </c>
      <c r="D6" s="13" t="s">
        <v>3</v>
      </c>
      <c r="E6" s="18" t="s">
        <v>11</v>
      </c>
      <c r="F6" s="18" t="s">
        <v>16</v>
      </c>
      <c r="G6" s="18" t="s">
        <v>12</v>
      </c>
      <c r="H6" s="14" t="s">
        <v>9</v>
      </c>
      <c r="I6" s="14" t="s">
        <v>8</v>
      </c>
      <c r="J6" s="15" t="s">
        <v>10</v>
      </c>
      <c r="K6" s="15" t="s">
        <v>13</v>
      </c>
      <c r="L6" s="16" t="s">
        <v>17</v>
      </c>
      <c r="M6" s="3"/>
      <c r="N6" s="20"/>
      <c r="O6" s="3"/>
    </row>
    <row r="7" spans="1:15" ht="56.25" customHeight="1" thickTop="1">
      <c r="A7" s="38" t="s">
        <v>27</v>
      </c>
      <c r="B7" s="37" t="s">
        <v>36</v>
      </c>
      <c r="C7" s="27" t="s">
        <v>25</v>
      </c>
      <c r="D7" s="33" t="s">
        <v>43</v>
      </c>
      <c r="E7" s="32" t="s">
        <v>1</v>
      </c>
      <c r="F7" s="32" t="s">
        <v>1</v>
      </c>
      <c r="G7" s="31">
        <v>65.2</v>
      </c>
      <c r="H7" s="56">
        <v>203800</v>
      </c>
      <c r="I7" s="56">
        <v>140800</v>
      </c>
      <c r="J7" s="56">
        <v>92300</v>
      </c>
      <c r="K7" s="30">
        <v>63770</v>
      </c>
      <c r="L7" s="17">
        <f aca="true" t="shared" si="0" ref="L7:L15">K7/J7</f>
        <v>0.6908992416034669</v>
      </c>
      <c r="M7" s="23"/>
      <c r="N7" s="20"/>
      <c r="O7" s="10"/>
    </row>
    <row r="8" spans="1:15" ht="56.25" customHeight="1">
      <c r="A8" s="39" t="s">
        <v>28</v>
      </c>
      <c r="B8" s="34" t="s">
        <v>22</v>
      </c>
      <c r="C8" s="28" t="s">
        <v>42</v>
      </c>
      <c r="D8" s="34" t="s">
        <v>44</v>
      </c>
      <c r="E8" s="32" t="s">
        <v>1</v>
      </c>
      <c r="F8" s="32" t="s">
        <v>1</v>
      </c>
      <c r="G8" s="31">
        <v>72.8</v>
      </c>
      <c r="H8" s="57">
        <v>358000</v>
      </c>
      <c r="I8" s="57">
        <v>164680</v>
      </c>
      <c r="J8" s="57">
        <v>358000</v>
      </c>
      <c r="K8" s="30">
        <v>164680</v>
      </c>
      <c r="L8" s="17">
        <f t="shared" si="0"/>
        <v>0.46</v>
      </c>
      <c r="M8" s="23"/>
      <c r="N8" s="20"/>
      <c r="O8" s="10"/>
    </row>
    <row r="9" spans="1:15" ht="56.25" customHeight="1">
      <c r="A9" s="39" t="s">
        <v>29</v>
      </c>
      <c r="B9" s="34" t="s">
        <v>37</v>
      </c>
      <c r="C9" s="28" t="s">
        <v>19</v>
      </c>
      <c r="D9" s="34" t="s">
        <v>45</v>
      </c>
      <c r="E9" s="32" t="s">
        <v>1</v>
      </c>
      <c r="F9" s="32" t="s">
        <v>1</v>
      </c>
      <c r="G9" s="31">
        <v>78.5</v>
      </c>
      <c r="H9" s="57">
        <v>239000</v>
      </c>
      <c r="I9" s="57">
        <v>173000</v>
      </c>
      <c r="J9" s="57">
        <v>239000</v>
      </c>
      <c r="K9" s="30">
        <v>173000</v>
      </c>
      <c r="L9" s="17">
        <f t="shared" si="0"/>
        <v>0.7238493723849372</v>
      </c>
      <c r="M9" s="23"/>
      <c r="N9" s="20"/>
      <c r="O9" s="10"/>
    </row>
    <row r="10" spans="1:15" ht="56.25" customHeight="1">
      <c r="A10" s="40" t="s">
        <v>30</v>
      </c>
      <c r="B10" s="54" t="s">
        <v>38</v>
      </c>
      <c r="C10" s="29" t="s">
        <v>25</v>
      </c>
      <c r="D10" s="36" t="s">
        <v>46</v>
      </c>
      <c r="E10" s="49" t="s">
        <v>1</v>
      </c>
      <c r="F10" s="49" t="s">
        <v>23</v>
      </c>
      <c r="G10" s="50">
        <v>54.8</v>
      </c>
      <c r="H10" s="58">
        <v>400000</v>
      </c>
      <c r="I10" s="58">
        <v>200000</v>
      </c>
      <c r="J10" s="58">
        <v>400000</v>
      </c>
      <c r="K10" s="51">
        <v>0</v>
      </c>
      <c r="L10" s="52">
        <f t="shared" si="0"/>
        <v>0</v>
      </c>
      <c r="M10" s="23"/>
      <c r="N10" s="20"/>
      <c r="O10" s="10"/>
    </row>
    <row r="11" spans="1:15" ht="56.25" customHeight="1">
      <c r="A11" s="40" t="s">
        <v>31</v>
      </c>
      <c r="B11" s="55" t="s">
        <v>39</v>
      </c>
      <c r="C11" s="29" t="s">
        <v>21</v>
      </c>
      <c r="D11" s="36" t="s">
        <v>47</v>
      </c>
      <c r="E11" s="49" t="s">
        <v>1</v>
      </c>
      <c r="F11" s="49" t="s">
        <v>23</v>
      </c>
      <c r="G11" s="50">
        <v>56.3</v>
      </c>
      <c r="H11" s="58">
        <v>200000</v>
      </c>
      <c r="I11" s="58">
        <v>92000</v>
      </c>
      <c r="J11" s="58">
        <v>200000</v>
      </c>
      <c r="K11" s="51">
        <v>0</v>
      </c>
      <c r="L11" s="52">
        <f t="shared" si="0"/>
        <v>0</v>
      </c>
      <c r="M11" s="23"/>
      <c r="N11" s="20"/>
      <c r="O11" s="10"/>
    </row>
    <row r="12" spans="1:15" ht="56.25" customHeight="1">
      <c r="A12" s="39" t="s">
        <v>32</v>
      </c>
      <c r="B12" s="34" t="s">
        <v>20</v>
      </c>
      <c r="C12" s="28" t="s">
        <v>21</v>
      </c>
      <c r="D12" s="35" t="s">
        <v>48</v>
      </c>
      <c r="E12" s="32" t="s">
        <v>1</v>
      </c>
      <c r="F12" s="32" t="s">
        <v>1</v>
      </c>
      <c r="G12" s="31">
        <v>80</v>
      </c>
      <c r="H12" s="59">
        <v>2000000</v>
      </c>
      <c r="I12" s="57">
        <v>200000</v>
      </c>
      <c r="J12" s="59">
        <v>1810000</v>
      </c>
      <c r="K12" s="30">
        <v>181000</v>
      </c>
      <c r="L12" s="17">
        <f t="shared" si="0"/>
        <v>0.1</v>
      </c>
      <c r="M12" s="23"/>
      <c r="N12" s="20"/>
      <c r="O12" s="10"/>
    </row>
    <row r="13" spans="1:15" ht="56.25" customHeight="1">
      <c r="A13" s="40" t="s">
        <v>33</v>
      </c>
      <c r="B13" s="54" t="s">
        <v>40</v>
      </c>
      <c r="C13" s="29" t="s">
        <v>19</v>
      </c>
      <c r="D13" s="36" t="s">
        <v>49</v>
      </c>
      <c r="E13" s="49" t="s">
        <v>23</v>
      </c>
      <c r="F13" s="49">
        <v>0</v>
      </c>
      <c r="G13" s="50">
        <v>45.2</v>
      </c>
      <c r="H13" s="58">
        <v>108000</v>
      </c>
      <c r="I13" s="58">
        <v>81000</v>
      </c>
      <c r="J13" s="58">
        <v>108000</v>
      </c>
      <c r="K13" s="51">
        <v>0</v>
      </c>
      <c r="L13" s="52">
        <v>0</v>
      </c>
      <c r="M13" s="23"/>
      <c r="N13" s="20"/>
      <c r="O13" s="10"/>
    </row>
    <row r="14" spans="1:15" ht="56.25" customHeight="1">
      <c r="A14" s="39" t="s">
        <v>34</v>
      </c>
      <c r="B14" s="53" t="s">
        <v>41</v>
      </c>
      <c r="C14" s="28" t="s">
        <v>19</v>
      </c>
      <c r="D14" s="34" t="s">
        <v>50</v>
      </c>
      <c r="E14" s="32">
        <v>0</v>
      </c>
      <c r="F14" s="32">
        <v>0</v>
      </c>
      <c r="G14" s="31">
        <v>79.7</v>
      </c>
      <c r="H14" s="59">
        <v>130000</v>
      </c>
      <c r="I14" s="60">
        <v>97500</v>
      </c>
      <c r="J14" s="59">
        <v>90000</v>
      </c>
      <c r="K14" s="30">
        <v>67500</v>
      </c>
      <c r="L14" s="17">
        <f t="shared" si="0"/>
        <v>0.75</v>
      </c>
      <c r="M14" s="23"/>
      <c r="N14" s="20"/>
      <c r="O14" s="10"/>
    </row>
    <row r="15" spans="1:15" ht="56.25" customHeight="1" thickBot="1">
      <c r="A15" s="41" t="s">
        <v>7</v>
      </c>
      <c r="B15" s="42" t="s">
        <v>35</v>
      </c>
      <c r="C15" s="43" t="s">
        <v>15</v>
      </c>
      <c r="D15" s="42" t="s">
        <v>14</v>
      </c>
      <c r="E15" s="62">
        <v>1</v>
      </c>
      <c r="F15" s="62">
        <v>2</v>
      </c>
      <c r="G15" s="63">
        <f>SUM(G7:G14)</f>
        <v>532.5</v>
      </c>
      <c r="H15" s="61">
        <f>SUM(H7:H14)</f>
        <v>3638800</v>
      </c>
      <c r="I15" s="61">
        <f>SUM(I7:I14)</f>
        <v>1148980</v>
      </c>
      <c r="J15" s="61">
        <f>SUM(J7:J14)</f>
        <v>3297300</v>
      </c>
      <c r="K15" s="61">
        <f>SUM(K7:K14)</f>
        <v>649950</v>
      </c>
      <c r="L15" s="44">
        <f t="shared" si="0"/>
        <v>0.19711582203621145</v>
      </c>
      <c r="M15" s="23"/>
      <c r="N15" s="22"/>
      <c r="O15" s="1"/>
    </row>
    <row r="16" spans="1:12" ht="13.5" thickTop="1">
      <c r="A16" s="6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</row>
    <row r="17" spans="1:12" ht="30" customHeight="1" thickBot="1">
      <c r="A17" s="65"/>
      <c r="B17" s="47"/>
      <c r="C17" s="47"/>
      <c r="D17" s="70" t="s">
        <v>51</v>
      </c>
      <c r="E17" s="71"/>
      <c r="F17" s="71"/>
      <c r="G17" s="71"/>
      <c r="H17" s="71"/>
      <c r="I17" s="47"/>
      <c r="J17" s="47"/>
      <c r="K17" s="47"/>
      <c r="L17" s="48"/>
    </row>
  </sheetData>
  <mergeCells count="8">
    <mergeCell ref="D17:H17"/>
    <mergeCell ref="A4:C4"/>
    <mergeCell ref="E4:G4"/>
    <mergeCell ref="I4:J4"/>
    <mergeCell ref="A1:K1"/>
    <mergeCell ref="A2:O2"/>
    <mergeCell ref="A3:C3"/>
    <mergeCell ref="E3:I3"/>
  </mergeCells>
  <printOptions/>
  <pageMargins left="0.75" right="0.75" top="1" bottom="1" header="0.4921259845" footer="0.4921259845"/>
  <pageSetup horizontalDpi="600" verticalDpi="600" orientation="landscape" paperSize="9" scale="44" r:id="rId1"/>
  <headerFooter alignWithMargins="0">
    <oddHeader>&amp;R&amp;"Arial CE,Tučné"&amp;14TABULKA Č. 3</oddHeader>
    <oddFooter>&amp;C&amp;14Strana 9 (celkem 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grafika</cp:lastModifiedBy>
  <cp:lastPrinted>2008-03-02T16:07:19Z</cp:lastPrinted>
  <dcterms:created xsi:type="dcterms:W3CDTF">2006-01-25T13:32:26Z</dcterms:created>
  <dcterms:modified xsi:type="dcterms:W3CDTF">2008-03-31T13:09:17Z</dcterms:modified>
  <cp:category/>
  <cp:version/>
  <cp:contentType/>
  <cp:contentStatus/>
</cp:coreProperties>
</file>